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B3A4CA26-7A4E-4A45-B10B-CF5DB1F4DF81}" xr6:coauthVersionLast="47" xr6:coauthVersionMax="47" xr10:uidLastSave="{00000000-0000-0000-0000-000000000000}"/>
  <bookViews>
    <workbookView xWindow="480" yWindow="1000" windowWidth="25040" windowHeight="13920" xr2:uid="{BC71AC0C-C21C-2742-BFD9-3E98ED4E4333}"/>
  </bookViews>
  <sheets>
    <sheet name="Figures 8A-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40" i="1" l="1"/>
  <c r="L40" i="1"/>
  <c r="AJ39" i="1"/>
  <c r="L39" i="1"/>
  <c r="AJ38" i="1"/>
  <c r="L38" i="1"/>
  <c r="AJ37" i="1"/>
  <c r="L37" i="1"/>
  <c r="AJ36" i="1"/>
  <c r="L36" i="1"/>
  <c r="AJ35" i="1"/>
  <c r="L35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K32" i="1"/>
  <c r="J32" i="1"/>
  <c r="I32" i="1"/>
  <c r="H32" i="1"/>
  <c r="G32" i="1"/>
  <c r="F32" i="1"/>
  <c r="E32" i="1"/>
  <c r="D32" i="1"/>
  <c r="C32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K31" i="1"/>
  <c r="J31" i="1"/>
  <c r="I31" i="1"/>
  <c r="H31" i="1"/>
  <c r="G31" i="1"/>
  <c r="F31" i="1"/>
  <c r="E31" i="1"/>
  <c r="D31" i="1"/>
  <c r="C31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K30" i="1"/>
  <c r="J30" i="1"/>
  <c r="I30" i="1"/>
  <c r="H30" i="1"/>
  <c r="G30" i="1"/>
  <c r="F30" i="1"/>
  <c r="E30" i="1"/>
  <c r="D30" i="1"/>
  <c r="C30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K29" i="1"/>
  <c r="J29" i="1"/>
  <c r="I29" i="1"/>
  <c r="H29" i="1"/>
  <c r="G29" i="1"/>
  <c r="F29" i="1"/>
  <c r="E29" i="1"/>
  <c r="D29" i="1"/>
  <c r="C29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K28" i="1"/>
  <c r="J28" i="1"/>
  <c r="I28" i="1"/>
  <c r="H28" i="1"/>
  <c r="G28" i="1"/>
  <c r="F28" i="1"/>
  <c r="E28" i="1"/>
  <c r="D28" i="1"/>
  <c r="C28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K27" i="1"/>
  <c r="J27" i="1"/>
  <c r="I27" i="1"/>
  <c r="H27" i="1"/>
  <c r="G27" i="1"/>
  <c r="F27" i="1"/>
  <c r="E27" i="1"/>
  <c r="D27" i="1"/>
  <c r="C27" i="1"/>
  <c r="AJ26" i="1"/>
  <c r="L26" i="1"/>
  <c r="AJ25" i="1"/>
  <c r="L25" i="1"/>
  <c r="AJ24" i="1"/>
  <c r="L24" i="1"/>
  <c r="AJ23" i="1"/>
  <c r="L23" i="1"/>
  <c r="AJ22" i="1"/>
  <c r="L22" i="1"/>
  <c r="AJ21" i="1"/>
  <c r="L21" i="1"/>
  <c r="AJ20" i="1"/>
  <c r="L20" i="1"/>
  <c r="AJ19" i="1"/>
  <c r="L19" i="1"/>
  <c r="AJ18" i="1"/>
  <c r="L18" i="1"/>
  <c r="AJ17" i="1"/>
  <c r="L17" i="1"/>
  <c r="AJ16" i="1"/>
  <c r="L16" i="1"/>
  <c r="AJ15" i="1"/>
  <c r="L15" i="1"/>
  <c r="AJ14" i="1"/>
  <c r="L14" i="1"/>
  <c r="AJ13" i="1"/>
  <c r="L13" i="1"/>
  <c r="AJ12" i="1"/>
  <c r="L12" i="1"/>
  <c r="AJ11" i="1"/>
  <c r="L11" i="1"/>
  <c r="AJ10" i="1"/>
  <c r="L10" i="1"/>
  <c r="AJ9" i="1"/>
  <c r="L9" i="1"/>
  <c r="AJ8" i="1"/>
  <c r="L8" i="1"/>
  <c r="AJ7" i="1"/>
  <c r="L7" i="1"/>
  <c r="AJ6" i="1"/>
  <c r="L6" i="1"/>
  <c r="AJ5" i="1"/>
  <c r="L5" i="1"/>
  <c r="AJ27" i="1" l="1"/>
  <c r="AJ29" i="1"/>
  <c r="AJ31" i="1"/>
  <c r="L27" i="1"/>
  <c r="L29" i="1"/>
  <c r="L31" i="1"/>
  <c r="AJ28" i="1"/>
  <c r="AJ30" i="1"/>
  <c r="AJ32" i="1"/>
  <c r="L28" i="1"/>
  <c r="L30" i="1"/>
  <c r="L32" i="1"/>
</calcChain>
</file>

<file path=xl/sharedStrings.xml><?xml version="1.0" encoding="utf-8"?>
<sst xmlns="http://schemas.openxmlformats.org/spreadsheetml/2006/main" count="354" uniqueCount="77">
  <si>
    <t>Group</t>
  </si>
  <si>
    <t>M AL Old</t>
  </si>
  <si>
    <t>M CR Old</t>
  </si>
  <si>
    <t>F AL Old</t>
  </si>
  <si>
    <t>F CR Old</t>
  </si>
  <si>
    <t>Figure</t>
  </si>
  <si>
    <t>Mouse ID</t>
  </si>
  <si>
    <t>34/ 2488</t>
  </si>
  <si>
    <t>64/ 3152</t>
  </si>
  <si>
    <t>65/ 3153</t>
  </si>
  <si>
    <t>70/ 3166</t>
  </si>
  <si>
    <t>72/ 3232</t>
  </si>
  <si>
    <t>74/ 3235</t>
  </si>
  <si>
    <t>79/ 3425</t>
  </si>
  <si>
    <t>80/ 3427</t>
  </si>
  <si>
    <t>91/ 3738</t>
  </si>
  <si>
    <t>average</t>
  </si>
  <si>
    <t>33/ 2487</t>
  </si>
  <si>
    <t>66/ 3154</t>
  </si>
  <si>
    <t>67/ 3155</t>
  </si>
  <si>
    <t>68/ 3164</t>
  </si>
  <si>
    <t>69/ 3165</t>
  </si>
  <si>
    <t>71/ 3167</t>
  </si>
  <si>
    <t>73/ 3234</t>
  </si>
  <si>
    <t>77/ 3423</t>
  </si>
  <si>
    <t>78/ 3424</t>
  </si>
  <si>
    <t>95/ 3748</t>
  </si>
  <si>
    <t>17/ 2217</t>
  </si>
  <si>
    <t>18/ 2218</t>
  </si>
  <si>
    <t>20/ 2220</t>
  </si>
  <si>
    <t>75/ 3237</t>
  </si>
  <si>
    <t>82/ 3429</t>
  </si>
  <si>
    <t>83/ 3563</t>
  </si>
  <si>
    <t>85/ 3565</t>
  </si>
  <si>
    <t>87/ 3567</t>
  </si>
  <si>
    <t>88/ 3627</t>
  </si>
  <si>
    <t>92/ 3744</t>
  </si>
  <si>
    <t>99/ 3758</t>
  </si>
  <si>
    <t>100/ 3760</t>
  </si>
  <si>
    <t>101/ 3761</t>
  </si>
  <si>
    <t>16/ 2216</t>
  </si>
  <si>
    <t>19/ 2219</t>
  </si>
  <si>
    <t>21/ 2221</t>
  </si>
  <si>
    <t>76/ 3238</t>
  </si>
  <si>
    <t>81/ 3428</t>
  </si>
  <si>
    <t>84/ 3564</t>
  </si>
  <si>
    <t>86/ 3586</t>
  </si>
  <si>
    <t>89/ 3628</t>
  </si>
  <si>
    <t>90/ 3630</t>
  </si>
  <si>
    <t>93/ 3745</t>
  </si>
  <si>
    <t>94/ 3746</t>
  </si>
  <si>
    <t>96/ 3755</t>
  </si>
  <si>
    <t>97/ 3756</t>
  </si>
  <si>
    <t>98/ 3757</t>
  </si>
  <si>
    <t>Fig.8A: Body mass (g)</t>
  </si>
  <si>
    <t>Week 0</t>
  </si>
  <si>
    <t>Week 1</t>
  </si>
  <si>
    <t>not recorded</t>
  </si>
  <si>
    <t>Week 2</t>
  </si>
  <si>
    <t>Week 3</t>
  </si>
  <si>
    <t>Week 4</t>
  </si>
  <si>
    <t>Week 5</t>
  </si>
  <si>
    <t>Week 6</t>
  </si>
  <si>
    <t>Fig.8B: Fat mass (g)</t>
  </si>
  <si>
    <t>Fig.8C: Lean mass (g)</t>
  </si>
  <si>
    <t>Body mass (for calculations for Fig 8D and S9B-C)</t>
  </si>
  <si>
    <t>Body mass</t>
  </si>
  <si>
    <t>Fig.8D: Tissue masses (% body mass)</t>
  </si>
  <si>
    <t>gWAT</t>
  </si>
  <si>
    <t>iWAT</t>
  </si>
  <si>
    <t>mWAT</t>
  </si>
  <si>
    <t>pWAT</t>
  </si>
  <si>
    <t>pcWAT</t>
  </si>
  <si>
    <t>BAT</t>
  </si>
  <si>
    <t>Figure 8-figure supplement 1A: Tissue masses (g)</t>
  </si>
  <si>
    <t>Figures 8A-D: Body mass, fat mass and lean mass, and tissue masses (absolute and % body mass) for aged mice</t>
  </si>
  <si>
    <t>Absolute adipose masses for calculations for Fig. 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</si>
</sst>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15" xfId="0" applyNumberFormat="1" applyBorder="1"/>
    <xf numFmtId="49" fontId="2" fillId="0" borderId="4" xfId="0" applyNumberFormat="1" applyFont="1" applyBorder="1" applyAlignment="1">
      <alignment horizontal="center" wrapText="1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3" xfId="0" applyNumberFormat="1" applyBorder="1"/>
    <xf numFmtId="164" fontId="0" fillId="0" borderId="10" xfId="0" applyNumberFormat="1" applyBorder="1"/>
    <xf numFmtId="164" fontId="0" fillId="0" borderId="0" xfId="0" applyNumberFormat="1"/>
    <xf numFmtId="164" fontId="0" fillId="0" borderId="11" xfId="0" applyNumberFormat="1" applyBorder="1"/>
    <xf numFmtId="164" fontId="0" fillId="0" borderId="4" xfId="0" applyNumberFormat="1" applyBorder="1"/>
    <xf numFmtId="49" fontId="2" fillId="0" borderId="7" xfId="0" applyNumberFormat="1" applyFont="1" applyBorder="1" applyAlignment="1">
      <alignment horizontal="center" wrapText="1"/>
    </xf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49" fontId="2" fillId="0" borderId="3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62CAF-4C12-B747-AF60-D5A500B659F5}">
  <dimension ref="A1:AX40"/>
  <sheetViews>
    <sheetView tabSelected="1" topLeftCell="A14" workbookViewId="0">
      <selection activeCell="A35" sqref="A35"/>
    </sheetView>
  </sheetViews>
  <sheetFormatPr baseColWidth="10" defaultRowHeight="16" x14ac:dyDescent="0.2"/>
  <cols>
    <col min="1" max="1" width="32" customWidth="1"/>
    <col min="2" max="2" width="13.5" customWidth="1"/>
  </cols>
  <sheetData>
    <row r="1" spans="1:50" x14ac:dyDescent="0.2">
      <c r="A1" s="1" t="s">
        <v>75</v>
      </c>
    </row>
    <row r="3" spans="1:50" x14ac:dyDescent="0.2">
      <c r="B3" t="s">
        <v>0</v>
      </c>
      <c r="C3" s="2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4" t="s">
        <v>1</v>
      </c>
      <c r="L3" s="3" t="s">
        <v>1</v>
      </c>
      <c r="M3" s="2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4" t="s">
        <v>2</v>
      </c>
      <c r="W3" s="2" t="s">
        <v>3</v>
      </c>
      <c r="X3" s="3" t="s">
        <v>3</v>
      </c>
      <c r="Y3" s="3" t="s">
        <v>3</v>
      </c>
      <c r="Z3" s="3" t="s">
        <v>3</v>
      </c>
      <c r="AA3" s="3" t="s">
        <v>3</v>
      </c>
      <c r="AB3" s="3" t="s">
        <v>3</v>
      </c>
      <c r="AC3" s="3" t="s">
        <v>3</v>
      </c>
      <c r="AD3" s="3" t="s">
        <v>3</v>
      </c>
      <c r="AE3" s="3" t="s">
        <v>3</v>
      </c>
      <c r="AF3" s="3" t="s">
        <v>3</v>
      </c>
      <c r="AG3" s="3" t="s">
        <v>3</v>
      </c>
      <c r="AH3" s="3" t="s">
        <v>3</v>
      </c>
      <c r="AI3" s="4" t="s">
        <v>3</v>
      </c>
      <c r="AJ3" s="4" t="s">
        <v>3</v>
      </c>
      <c r="AK3" s="2" t="s">
        <v>4</v>
      </c>
      <c r="AL3" s="3" t="s">
        <v>4</v>
      </c>
      <c r="AM3" s="3" t="s">
        <v>4</v>
      </c>
      <c r="AN3" s="3" t="s">
        <v>4</v>
      </c>
      <c r="AO3" s="3" t="s">
        <v>4</v>
      </c>
      <c r="AP3" s="3" t="s">
        <v>4</v>
      </c>
      <c r="AQ3" s="3" t="s">
        <v>4</v>
      </c>
      <c r="AR3" s="3" t="s">
        <v>4</v>
      </c>
      <c r="AS3" s="3" t="s">
        <v>4</v>
      </c>
      <c r="AT3" s="3" t="s">
        <v>4</v>
      </c>
      <c r="AU3" s="3" t="s">
        <v>4</v>
      </c>
      <c r="AV3" s="3" t="s">
        <v>4</v>
      </c>
      <c r="AW3" s="3" t="s">
        <v>4</v>
      </c>
      <c r="AX3" s="4" t="s">
        <v>4</v>
      </c>
    </row>
    <row r="4" spans="1:50" x14ac:dyDescent="0.2">
      <c r="A4" s="1" t="s">
        <v>5</v>
      </c>
      <c r="B4" s="5" t="s">
        <v>6</v>
      </c>
      <c r="C4" s="6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8" t="s">
        <v>15</v>
      </c>
      <c r="L4" s="8" t="s">
        <v>16</v>
      </c>
      <c r="M4" s="6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8" t="s">
        <v>26</v>
      </c>
      <c r="W4" s="6" t="s">
        <v>27</v>
      </c>
      <c r="X4" s="7" t="s">
        <v>28</v>
      </c>
      <c r="Y4" s="7" t="s">
        <v>29</v>
      </c>
      <c r="Z4" s="7" t="s">
        <v>30</v>
      </c>
      <c r="AA4" s="7" t="s">
        <v>31</v>
      </c>
      <c r="AB4" s="7" t="s">
        <v>32</v>
      </c>
      <c r="AC4" s="7" t="s">
        <v>33</v>
      </c>
      <c r="AD4" s="7" t="s">
        <v>34</v>
      </c>
      <c r="AE4" s="7" t="s">
        <v>35</v>
      </c>
      <c r="AF4" s="7" t="s">
        <v>36</v>
      </c>
      <c r="AG4" s="7" t="s">
        <v>37</v>
      </c>
      <c r="AH4" s="7" t="s">
        <v>38</v>
      </c>
      <c r="AI4" s="8" t="s">
        <v>39</v>
      </c>
      <c r="AJ4" s="9" t="s">
        <v>16</v>
      </c>
      <c r="AK4" s="6" t="s">
        <v>40</v>
      </c>
      <c r="AL4" s="7" t="s">
        <v>41</v>
      </c>
      <c r="AM4" s="7" t="s">
        <v>42</v>
      </c>
      <c r="AN4" s="7" t="s">
        <v>43</v>
      </c>
      <c r="AO4" s="7" t="s">
        <v>44</v>
      </c>
      <c r="AP4" s="7" t="s">
        <v>45</v>
      </c>
      <c r="AQ4" s="7" t="s">
        <v>46</v>
      </c>
      <c r="AR4" s="7" t="s">
        <v>47</v>
      </c>
      <c r="AS4" s="7" t="s">
        <v>48</v>
      </c>
      <c r="AT4" s="7" t="s">
        <v>49</v>
      </c>
      <c r="AU4" s="7" t="s">
        <v>50</v>
      </c>
      <c r="AV4" s="7" t="s">
        <v>51</v>
      </c>
      <c r="AW4" s="7" t="s">
        <v>52</v>
      </c>
      <c r="AX4" s="8" t="s">
        <v>53</v>
      </c>
    </row>
    <row r="5" spans="1:50" x14ac:dyDescent="0.2">
      <c r="A5" s="2" t="s">
        <v>54</v>
      </c>
      <c r="B5" s="4" t="s">
        <v>55</v>
      </c>
      <c r="C5" s="2">
        <v>37.86</v>
      </c>
      <c r="D5" s="3">
        <v>41.24</v>
      </c>
      <c r="E5" s="3">
        <v>46.79</v>
      </c>
      <c r="F5" s="3">
        <v>44</v>
      </c>
      <c r="G5" s="3">
        <v>43.7</v>
      </c>
      <c r="H5" s="3">
        <v>43.1</v>
      </c>
      <c r="I5" s="3">
        <v>37.299999999999997</v>
      </c>
      <c r="J5" s="3">
        <v>45.3</v>
      </c>
      <c r="K5" s="4">
        <v>38.299999999999997</v>
      </c>
      <c r="L5" s="10">
        <f>AVERAGE(C5:K5)</f>
        <v>41.954444444444448</v>
      </c>
      <c r="M5" s="2">
        <v>36.369999999999997</v>
      </c>
      <c r="N5" s="3">
        <v>45.22</v>
      </c>
      <c r="O5" s="3">
        <v>42.08</v>
      </c>
      <c r="P5" s="3">
        <v>37.6</v>
      </c>
      <c r="Q5" s="3">
        <v>40</v>
      </c>
      <c r="R5" s="3">
        <v>44.7</v>
      </c>
      <c r="S5" s="3">
        <v>37.5</v>
      </c>
      <c r="T5" s="3">
        <v>30.3</v>
      </c>
      <c r="U5" s="3">
        <v>45.1</v>
      </c>
      <c r="V5" s="4">
        <v>40.799999999999997</v>
      </c>
      <c r="W5" s="2">
        <v>36.799999999999997</v>
      </c>
      <c r="X5" s="3">
        <v>34</v>
      </c>
      <c r="Y5" s="3">
        <v>39.79</v>
      </c>
      <c r="Z5" s="3">
        <v>32.5</v>
      </c>
      <c r="AA5" s="3">
        <v>37.6</v>
      </c>
      <c r="AB5" s="3">
        <v>26.5</v>
      </c>
      <c r="AC5" s="3">
        <v>30.9</v>
      </c>
      <c r="AD5" s="3">
        <v>28.8</v>
      </c>
      <c r="AE5" s="3">
        <v>34.200000000000003</v>
      </c>
      <c r="AF5" s="3">
        <v>32.700000000000003</v>
      </c>
      <c r="AG5" s="3">
        <v>25.8</v>
      </c>
      <c r="AH5" s="3">
        <v>24.9</v>
      </c>
      <c r="AI5" s="4">
        <v>28.2</v>
      </c>
      <c r="AJ5" s="10">
        <f>AVERAGE(W5:AI5)</f>
        <v>31.745384615384612</v>
      </c>
      <c r="AK5" s="2">
        <v>39.9</v>
      </c>
      <c r="AL5" s="3">
        <v>26.1</v>
      </c>
      <c r="AM5" s="3">
        <v>35.270000000000003</v>
      </c>
      <c r="AN5" s="3">
        <v>25.1</v>
      </c>
      <c r="AO5" s="3">
        <v>27.4</v>
      </c>
      <c r="AP5" s="3">
        <v>29.5</v>
      </c>
      <c r="AQ5" s="3">
        <v>27.5</v>
      </c>
      <c r="AR5" s="3">
        <v>26.3</v>
      </c>
      <c r="AS5" s="3">
        <v>31.6</v>
      </c>
      <c r="AT5" s="3">
        <v>36.5</v>
      </c>
      <c r="AU5" s="3">
        <v>32.5</v>
      </c>
      <c r="AV5" s="3">
        <v>27.1</v>
      </c>
      <c r="AW5" s="3">
        <v>24.8</v>
      </c>
      <c r="AX5" s="4">
        <v>35.6</v>
      </c>
    </row>
    <row r="6" spans="1:50" x14ac:dyDescent="0.2">
      <c r="A6" s="11" t="s">
        <v>54</v>
      </c>
      <c r="B6" s="5" t="s">
        <v>56</v>
      </c>
      <c r="C6" s="11">
        <v>37.799999999999997</v>
      </c>
      <c r="D6">
        <v>38.1</v>
      </c>
      <c r="E6">
        <v>46.5</v>
      </c>
      <c r="F6">
        <v>44.9</v>
      </c>
      <c r="G6">
        <v>44.3</v>
      </c>
      <c r="H6">
        <v>44</v>
      </c>
      <c r="I6">
        <v>37.4</v>
      </c>
      <c r="J6">
        <v>45.3</v>
      </c>
      <c r="K6" s="5"/>
      <c r="L6" s="12">
        <f t="shared" ref="L6:L11" si="0">AVERAGE(C6:K6)</f>
        <v>42.287500000000001</v>
      </c>
      <c r="M6" s="11">
        <v>32.1</v>
      </c>
      <c r="N6">
        <v>44.8</v>
      </c>
      <c r="O6">
        <v>41.5</v>
      </c>
      <c r="P6">
        <v>32.299999999999997</v>
      </c>
      <c r="Q6">
        <v>36.6</v>
      </c>
      <c r="R6">
        <v>41.5</v>
      </c>
      <c r="S6">
        <v>33.9</v>
      </c>
      <c r="T6">
        <v>29.3</v>
      </c>
      <c r="U6">
        <v>40.5</v>
      </c>
      <c r="V6" s="5" t="s">
        <v>57</v>
      </c>
      <c r="W6" s="11">
        <v>38.6</v>
      </c>
      <c r="X6">
        <v>36.5</v>
      </c>
      <c r="Y6">
        <v>40.5</v>
      </c>
      <c r="Z6">
        <v>34.6</v>
      </c>
      <c r="AA6">
        <v>40.6</v>
      </c>
      <c r="AB6">
        <v>27.9</v>
      </c>
      <c r="AC6">
        <v>30</v>
      </c>
      <c r="AD6">
        <v>31.2</v>
      </c>
      <c r="AE6">
        <v>34.4</v>
      </c>
      <c r="AF6" t="s">
        <v>57</v>
      </c>
      <c r="AG6" t="s">
        <v>57</v>
      </c>
      <c r="AH6" t="s">
        <v>57</v>
      </c>
      <c r="AI6" s="5" t="s">
        <v>57</v>
      </c>
      <c r="AJ6" s="12">
        <f t="shared" ref="AJ6:AJ11" si="1">AVERAGE(W6:AI6)</f>
        <v>34.922222222222217</v>
      </c>
      <c r="AK6" s="11">
        <v>37.299999999999997</v>
      </c>
      <c r="AL6">
        <v>22.6</v>
      </c>
      <c r="AM6">
        <v>31.4</v>
      </c>
      <c r="AN6">
        <v>22.1</v>
      </c>
      <c r="AO6">
        <v>25.2</v>
      </c>
      <c r="AP6">
        <v>26.1</v>
      </c>
      <c r="AQ6">
        <v>23.8</v>
      </c>
      <c r="AR6">
        <v>23.4</v>
      </c>
      <c r="AS6">
        <v>28.4</v>
      </c>
      <c r="AT6" t="s">
        <v>57</v>
      </c>
      <c r="AU6" t="s">
        <v>57</v>
      </c>
      <c r="AV6" t="s">
        <v>57</v>
      </c>
      <c r="AW6" t="s">
        <v>57</v>
      </c>
      <c r="AX6" s="5" t="s">
        <v>57</v>
      </c>
    </row>
    <row r="7" spans="1:50" x14ac:dyDescent="0.2">
      <c r="A7" s="11" t="s">
        <v>54</v>
      </c>
      <c r="B7" s="5" t="s">
        <v>58</v>
      </c>
      <c r="C7" s="11">
        <v>38.9</v>
      </c>
      <c r="D7">
        <v>34.9</v>
      </c>
      <c r="E7">
        <v>45.7</v>
      </c>
      <c r="F7">
        <v>45.1</v>
      </c>
      <c r="G7">
        <v>43</v>
      </c>
      <c r="H7">
        <v>43.1</v>
      </c>
      <c r="I7">
        <v>38</v>
      </c>
      <c r="J7">
        <v>46.1</v>
      </c>
      <c r="K7" s="5">
        <v>38.6</v>
      </c>
      <c r="L7" s="12">
        <f t="shared" si="0"/>
        <v>41.488888888888894</v>
      </c>
      <c r="M7" s="11">
        <v>29.5</v>
      </c>
      <c r="N7">
        <v>42.8</v>
      </c>
      <c r="O7">
        <v>41.1</v>
      </c>
      <c r="P7">
        <v>28</v>
      </c>
      <c r="Q7">
        <v>31.7</v>
      </c>
      <c r="R7">
        <v>39.4</v>
      </c>
      <c r="S7">
        <v>30.8</v>
      </c>
      <c r="T7">
        <v>27.2</v>
      </c>
      <c r="U7">
        <v>38</v>
      </c>
      <c r="V7" s="5">
        <v>32.6</v>
      </c>
      <c r="W7" s="11">
        <v>36.369999999999997</v>
      </c>
      <c r="X7">
        <v>35.4</v>
      </c>
      <c r="Y7">
        <v>38.950000000000003</v>
      </c>
      <c r="Z7">
        <v>32.6</v>
      </c>
      <c r="AA7">
        <v>38.4</v>
      </c>
      <c r="AB7">
        <v>29.6</v>
      </c>
      <c r="AC7">
        <v>29.9</v>
      </c>
      <c r="AD7">
        <v>30.8</v>
      </c>
      <c r="AE7">
        <v>37.700000000000003</v>
      </c>
      <c r="AF7">
        <v>34.5</v>
      </c>
      <c r="AG7">
        <v>26.4</v>
      </c>
      <c r="AH7">
        <v>24.6</v>
      </c>
      <c r="AI7" s="5">
        <v>29</v>
      </c>
      <c r="AJ7" s="12">
        <f t="shared" si="1"/>
        <v>32.632307692307691</v>
      </c>
      <c r="AK7" s="11">
        <v>34.380000000000003</v>
      </c>
      <c r="AL7">
        <v>20.36</v>
      </c>
      <c r="AM7">
        <v>27.5</v>
      </c>
      <c r="AN7" t="s">
        <v>57</v>
      </c>
      <c r="AO7">
        <v>22.8</v>
      </c>
      <c r="AP7">
        <v>24.4</v>
      </c>
      <c r="AQ7">
        <v>21.8</v>
      </c>
      <c r="AR7">
        <v>22</v>
      </c>
      <c r="AS7">
        <v>26</v>
      </c>
      <c r="AT7">
        <v>28</v>
      </c>
      <c r="AU7">
        <v>25.7</v>
      </c>
      <c r="AV7">
        <v>21.7</v>
      </c>
      <c r="AW7">
        <v>20.2</v>
      </c>
      <c r="AX7" s="5">
        <v>27.5</v>
      </c>
    </row>
    <row r="8" spans="1:50" x14ac:dyDescent="0.2">
      <c r="A8" s="11" t="s">
        <v>54</v>
      </c>
      <c r="B8" s="5" t="s">
        <v>59</v>
      </c>
      <c r="C8" s="11">
        <v>38</v>
      </c>
      <c r="D8">
        <v>36</v>
      </c>
      <c r="E8">
        <v>46.1</v>
      </c>
      <c r="F8">
        <v>44.9</v>
      </c>
      <c r="G8">
        <v>39.200000000000003</v>
      </c>
      <c r="H8">
        <v>43.3</v>
      </c>
      <c r="I8">
        <v>34.6</v>
      </c>
      <c r="J8">
        <v>45.1</v>
      </c>
      <c r="K8" s="5">
        <v>39.200000000000003</v>
      </c>
      <c r="L8" s="12">
        <f t="shared" si="0"/>
        <v>40.711111111111116</v>
      </c>
      <c r="M8" s="11">
        <v>27.4</v>
      </c>
      <c r="N8">
        <v>41.7</v>
      </c>
      <c r="O8">
        <v>39.9</v>
      </c>
      <c r="P8">
        <v>27.2</v>
      </c>
      <c r="Q8">
        <v>29.6</v>
      </c>
      <c r="R8">
        <v>38.700000000000003</v>
      </c>
      <c r="S8">
        <v>29.1</v>
      </c>
      <c r="T8">
        <v>24.9</v>
      </c>
      <c r="U8">
        <v>35.1</v>
      </c>
      <c r="V8" s="5">
        <v>30.7</v>
      </c>
      <c r="W8" s="11">
        <v>36.700000000000003</v>
      </c>
      <c r="X8">
        <v>37.1</v>
      </c>
      <c r="Y8">
        <v>39.4</v>
      </c>
      <c r="Z8" t="s">
        <v>57</v>
      </c>
      <c r="AA8">
        <v>39.6</v>
      </c>
      <c r="AB8" t="s">
        <v>57</v>
      </c>
      <c r="AC8" t="s">
        <v>57</v>
      </c>
      <c r="AD8" t="s">
        <v>57</v>
      </c>
      <c r="AE8" t="s">
        <v>57</v>
      </c>
      <c r="AF8">
        <v>34</v>
      </c>
      <c r="AG8">
        <v>26.2</v>
      </c>
      <c r="AH8">
        <v>25.3</v>
      </c>
      <c r="AI8" s="5">
        <v>27.3</v>
      </c>
      <c r="AJ8" s="12">
        <f t="shared" si="1"/>
        <v>33.200000000000003</v>
      </c>
      <c r="AK8" s="11">
        <v>33.200000000000003</v>
      </c>
      <c r="AL8">
        <v>19.8</v>
      </c>
      <c r="AM8">
        <v>25</v>
      </c>
      <c r="AN8">
        <v>18.7</v>
      </c>
      <c r="AO8">
        <v>20.3</v>
      </c>
      <c r="AP8" t="s">
        <v>57</v>
      </c>
      <c r="AQ8" t="s">
        <v>57</v>
      </c>
      <c r="AR8" t="s">
        <v>57</v>
      </c>
      <c r="AS8" t="s">
        <v>57</v>
      </c>
      <c r="AT8">
        <v>26.1</v>
      </c>
      <c r="AU8">
        <v>24.6</v>
      </c>
      <c r="AV8">
        <v>21</v>
      </c>
      <c r="AW8">
        <v>19.8</v>
      </c>
      <c r="AX8" s="5">
        <v>25.7</v>
      </c>
    </row>
    <row r="9" spans="1:50" x14ac:dyDescent="0.2">
      <c r="A9" s="11" t="s">
        <v>54</v>
      </c>
      <c r="B9" s="5" t="s">
        <v>60</v>
      </c>
      <c r="C9" s="11">
        <v>37</v>
      </c>
      <c r="D9">
        <v>37.6</v>
      </c>
      <c r="E9">
        <v>45.9</v>
      </c>
      <c r="F9">
        <v>44.5</v>
      </c>
      <c r="G9">
        <v>37.6</v>
      </c>
      <c r="H9">
        <v>43.2</v>
      </c>
      <c r="I9">
        <v>33.5</v>
      </c>
      <c r="J9">
        <v>44.6</v>
      </c>
      <c r="K9" s="5">
        <v>39.4</v>
      </c>
      <c r="L9" s="12">
        <f t="shared" si="0"/>
        <v>40.366666666666667</v>
      </c>
      <c r="M9" s="11">
        <v>27.6</v>
      </c>
      <c r="N9">
        <v>41.2</v>
      </c>
      <c r="O9">
        <v>40.9</v>
      </c>
      <c r="P9">
        <v>28.9</v>
      </c>
      <c r="Q9">
        <v>29.2</v>
      </c>
      <c r="R9">
        <v>39.6</v>
      </c>
      <c r="S9">
        <v>29.4</v>
      </c>
      <c r="T9">
        <v>25.5</v>
      </c>
      <c r="U9">
        <v>34.799999999999997</v>
      </c>
      <c r="V9" s="5">
        <v>30.7</v>
      </c>
      <c r="W9" s="11">
        <v>37.4</v>
      </c>
      <c r="X9">
        <v>37.6</v>
      </c>
      <c r="Y9">
        <v>40</v>
      </c>
      <c r="Z9" t="s">
        <v>57</v>
      </c>
      <c r="AA9">
        <v>38.799999999999997</v>
      </c>
      <c r="AB9">
        <v>28.6</v>
      </c>
      <c r="AC9">
        <v>30.2</v>
      </c>
      <c r="AD9">
        <v>30.9</v>
      </c>
      <c r="AE9">
        <v>32.9</v>
      </c>
      <c r="AF9">
        <v>33.799999999999997</v>
      </c>
      <c r="AG9">
        <v>25.8</v>
      </c>
      <c r="AH9">
        <v>23.2</v>
      </c>
      <c r="AI9" s="5">
        <v>27.9</v>
      </c>
      <c r="AJ9" s="12">
        <f t="shared" si="1"/>
        <v>32.258333333333333</v>
      </c>
      <c r="AK9" s="11">
        <v>33.6</v>
      </c>
      <c r="AL9">
        <v>20.9</v>
      </c>
      <c r="AM9">
        <v>25.4</v>
      </c>
      <c r="AN9">
        <v>21.8</v>
      </c>
      <c r="AO9">
        <v>21.6</v>
      </c>
      <c r="AP9">
        <v>24.3</v>
      </c>
      <c r="AQ9">
        <v>21.5</v>
      </c>
      <c r="AR9">
        <v>21.8</v>
      </c>
      <c r="AS9">
        <v>24.9</v>
      </c>
      <c r="AT9">
        <v>28</v>
      </c>
      <c r="AU9">
        <v>25.1</v>
      </c>
      <c r="AV9">
        <v>22</v>
      </c>
      <c r="AW9">
        <v>21</v>
      </c>
      <c r="AX9" s="5">
        <v>25.7</v>
      </c>
    </row>
    <row r="10" spans="1:50" x14ac:dyDescent="0.2">
      <c r="A10" s="11" t="s">
        <v>54</v>
      </c>
      <c r="B10" s="5" t="s">
        <v>61</v>
      </c>
      <c r="C10" s="11" t="s">
        <v>57</v>
      </c>
      <c r="D10" t="s">
        <v>57</v>
      </c>
      <c r="E10" t="s">
        <v>57</v>
      </c>
      <c r="F10">
        <v>41.4</v>
      </c>
      <c r="G10">
        <v>36.1</v>
      </c>
      <c r="H10">
        <v>41</v>
      </c>
      <c r="I10">
        <v>30.7</v>
      </c>
      <c r="J10">
        <v>43.2</v>
      </c>
      <c r="K10" s="5">
        <v>39.1</v>
      </c>
      <c r="L10" s="12">
        <f t="shared" si="0"/>
        <v>38.583333333333329</v>
      </c>
      <c r="M10" s="11" t="s">
        <v>57</v>
      </c>
      <c r="N10" t="s">
        <v>57</v>
      </c>
      <c r="O10" t="s">
        <v>57</v>
      </c>
      <c r="P10">
        <v>28.3</v>
      </c>
      <c r="Q10">
        <v>27.1</v>
      </c>
      <c r="R10">
        <v>37</v>
      </c>
      <c r="S10">
        <v>25.9</v>
      </c>
      <c r="T10">
        <v>23.5</v>
      </c>
      <c r="U10">
        <v>32.700000000000003</v>
      </c>
      <c r="V10" s="5">
        <v>27.9</v>
      </c>
      <c r="W10" s="11">
        <v>37.799999999999997</v>
      </c>
      <c r="X10">
        <v>39.299999999999997</v>
      </c>
      <c r="Y10">
        <v>39.200000000000003</v>
      </c>
      <c r="Z10" t="s">
        <v>57</v>
      </c>
      <c r="AA10">
        <v>37.1</v>
      </c>
      <c r="AB10">
        <v>28.3</v>
      </c>
      <c r="AC10">
        <v>30.5</v>
      </c>
      <c r="AD10">
        <v>31.5</v>
      </c>
      <c r="AE10">
        <v>30.6</v>
      </c>
      <c r="AF10">
        <v>34.5</v>
      </c>
      <c r="AG10">
        <v>26.1</v>
      </c>
      <c r="AH10">
        <v>24.1</v>
      </c>
      <c r="AI10" s="5">
        <v>28.1</v>
      </c>
      <c r="AJ10" s="12">
        <f t="shared" si="1"/>
        <v>32.25833333333334</v>
      </c>
      <c r="AK10" s="11">
        <v>31.9</v>
      </c>
      <c r="AL10">
        <v>20.9</v>
      </c>
      <c r="AM10">
        <v>23.1</v>
      </c>
      <c r="AN10">
        <v>22.3</v>
      </c>
      <c r="AO10">
        <v>21.7</v>
      </c>
      <c r="AP10">
        <v>22.6</v>
      </c>
      <c r="AQ10">
        <v>21.5</v>
      </c>
      <c r="AR10">
        <v>21.6</v>
      </c>
      <c r="AS10">
        <v>23</v>
      </c>
      <c r="AT10">
        <v>24.8</v>
      </c>
      <c r="AU10">
        <v>24.6</v>
      </c>
      <c r="AV10">
        <v>22.7</v>
      </c>
      <c r="AW10">
        <v>21.1</v>
      </c>
      <c r="AX10" s="5">
        <v>24.4</v>
      </c>
    </row>
    <row r="11" spans="1:50" x14ac:dyDescent="0.2">
      <c r="A11" s="6" t="s">
        <v>54</v>
      </c>
      <c r="B11" s="8" t="s">
        <v>62</v>
      </c>
      <c r="C11" s="6">
        <v>37.299999999999997</v>
      </c>
      <c r="D11" s="7">
        <v>36.4</v>
      </c>
      <c r="E11" s="7">
        <v>42.4</v>
      </c>
      <c r="F11" s="7" t="s">
        <v>57</v>
      </c>
      <c r="G11" s="7" t="s">
        <v>57</v>
      </c>
      <c r="H11" s="7" t="s">
        <v>57</v>
      </c>
      <c r="I11" s="7">
        <v>30.8</v>
      </c>
      <c r="J11" s="7">
        <v>41.8</v>
      </c>
      <c r="K11" s="8">
        <v>38.299999999999997</v>
      </c>
      <c r="L11" s="9">
        <f t="shared" si="0"/>
        <v>37.833333333333336</v>
      </c>
      <c r="M11" s="6">
        <v>24.4</v>
      </c>
      <c r="N11" s="7">
        <v>37.799999999999997</v>
      </c>
      <c r="O11" s="7">
        <v>38.299999999999997</v>
      </c>
      <c r="P11" s="7" t="s">
        <v>57</v>
      </c>
      <c r="Q11" s="7" t="s">
        <v>57</v>
      </c>
      <c r="R11" s="7" t="s">
        <v>57</v>
      </c>
      <c r="S11" s="7" t="s">
        <v>57</v>
      </c>
      <c r="T11" s="7">
        <v>25.6</v>
      </c>
      <c r="U11" s="7">
        <v>32.5</v>
      </c>
      <c r="V11" s="8">
        <v>28</v>
      </c>
      <c r="W11" s="6">
        <v>38.5</v>
      </c>
      <c r="X11" s="7"/>
      <c r="Y11" s="7">
        <v>38</v>
      </c>
      <c r="Z11" s="7" t="s">
        <v>57</v>
      </c>
      <c r="AA11" s="7">
        <v>37.700000000000003</v>
      </c>
      <c r="AB11" s="7">
        <v>28.3</v>
      </c>
      <c r="AC11" s="7">
        <v>30.3</v>
      </c>
      <c r="AD11" s="7">
        <v>30.8</v>
      </c>
      <c r="AE11" s="7">
        <v>27.7</v>
      </c>
      <c r="AF11" s="7">
        <v>33.299999999999997</v>
      </c>
      <c r="AG11" s="7">
        <v>25.8</v>
      </c>
      <c r="AH11" s="7">
        <v>23.9</v>
      </c>
      <c r="AI11" s="8">
        <v>28.3</v>
      </c>
      <c r="AJ11" s="9">
        <f t="shared" si="1"/>
        <v>31.145454545454548</v>
      </c>
      <c r="AK11" s="6">
        <v>30.7</v>
      </c>
      <c r="AL11" s="7">
        <v>20.7</v>
      </c>
      <c r="AM11" s="7">
        <v>21.9</v>
      </c>
      <c r="AN11" s="7" t="s">
        <v>57</v>
      </c>
      <c r="AO11" s="7">
        <v>22.1</v>
      </c>
      <c r="AP11" s="7">
        <v>23.4</v>
      </c>
      <c r="AQ11" s="7">
        <v>22.1</v>
      </c>
      <c r="AR11" s="7">
        <v>22.1</v>
      </c>
      <c r="AS11" s="7">
        <v>23</v>
      </c>
      <c r="AT11" s="7">
        <v>24.7</v>
      </c>
      <c r="AU11" s="7">
        <v>24.9</v>
      </c>
      <c r="AV11" s="7">
        <v>23.2</v>
      </c>
      <c r="AW11" s="7">
        <v>21.3</v>
      </c>
      <c r="AX11" s="8">
        <v>23.8</v>
      </c>
    </row>
    <row r="12" spans="1:50" x14ac:dyDescent="0.2">
      <c r="A12" s="11" t="s">
        <v>63</v>
      </c>
      <c r="B12" s="5" t="s">
        <v>55</v>
      </c>
      <c r="C12" s="11">
        <v>7.3739999999999997</v>
      </c>
      <c r="D12">
        <v>19.34</v>
      </c>
      <c r="E12">
        <v>21.045999999999999</v>
      </c>
      <c r="F12">
        <v>16.079000000000001</v>
      </c>
      <c r="G12">
        <v>13.363</v>
      </c>
      <c r="H12">
        <v>15.977</v>
      </c>
      <c r="I12">
        <v>6.5839999999999996</v>
      </c>
      <c r="J12">
        <v>18.414999999999999</v>
      </c>
      <c r="K12" s="5">
        <v>9.0640000000000001</v>
      </c>
      <c r="L12" s="12">
        <f>AVERAGE(C12:K12)</f>
        <v>14.137999999999998</v>
      </c>
      <c r="M12" s="11">
        <v>7.0309999999999997</v>
      </c>
      <c r="N12">
        <v>19.628</v>
      </c>
      <c r="O12">
        <v>18.007999999999999</v>
      </c>
      <c r="P12">
        <v>6.2409999999999997</v>
      </c>
      <c r="Q12">
        <v>12.016</v>
      </c>
      <c r="R12">
        <v>17.382000000000001</v>
      </c>
      <c r="S12">
        <v>8.5869999999999997</v>
      </c>
      <c r="T12">
        <v>3.6890000000000001</v>
      </c>
      <c r="U12">
        <v>13.129</v>
      </c>
      <c r="V12" s="5">
        <v>9.0749999999999993</v>
      </c>
      <c r="W12" s="11">
        <v>11.02</v>
      </c>
      <c r="X12">
        <v>5.3929999999999998</v>
      </c>
      <c r="Y12">
        <v>16.841999999999999</v>
      </c>
      <c r="Z12">
        <v>4.1749999999999998</v>
      </c>
      <c r="AA12">
        <v>13.372999999999999</v>
      </c>
      <c r="AB12">
        <v>3.9870000000000001</v>
      </c>
      <c r="AC12">
        <v>8.5359999999999996</v>
      </c>
      <c r="AD12">
        <v>6.0759999999999996</v>
      </c>
      <c r="AE12">
        <v>11.58</v>
      </c>
      <c r="AF12">
        <v>7.4080000000000004</v>
      </c>
      <c r="AG12">
        <v>2.302</v>
      </c>
      <c r="AH12">
        <v>2.5489999999999999</v>
      </c>
      <c r="AI12" s="5">
        <v>2.9940000000000002</v>
      </c>
      <c r="AJ12" s="12">
        <f>AVERAGE(W12:AI12)</f>
        <v>7.4026923076923072</v>
      </c>
      <c r="AK12">
        <v>18.417999999999999</v>
      </c>
      <c r="AL12">
        <v>4.96</v>
      </c>
      <c r="AM12">
        <v>11.384</v>
      </c>
      <c r="AN12">
        <v>2.83</v>
      </c>
      <c r="AO12">
        <v>4.8559999999999999</v>
      </c>
      <c r="AP12">
        <v>6.3879999999999999</v>
      </c>
      <c r="AQ12">
        <v>4.024</v>
      </c>
      <c r="AR12">
        <v>2.581</v>
      </c>
      <c r="AS12">
        <v>8.282</v>
      </c>
      <c r="AT12">
        <v>11.382999999999999</v>
      </c>
      <c r="AU12">
        <v>7.4020000000000001</v>
      </c>
      <c r="AV12">
        <v>4.5039999999999996</v>
      </c>
      <c r="AW12">
        <v>3.1819999999999999</v>
      </c>
      <c r="AX12" s="5">
        <v>9.52</v>
      </c>
    </row>
    <row r="13" spans="1:50" x14ac:dyDescent="0.2">
      <c r="A13" s="11" t="s">
        <v>63</v>
      </c>
      <c r="B13" s="5" t="s">
        <v>56</v>
      </c>
      <c r="C13" s="11" t="s">
        <v>57</v>
      </c>
      <c r="D13">
        <v>17.824000000000002</v>
      </c>
      <c r="E13">
        <v>20.544</v>
      </c>
      <c r="F13">
        <v>16.283000000000001</v>
      </c>
      <c r="G13">
        <v>13.654999999999999</v>
      </c>
      <c r="H13">
        <v>16.606000000000002</v>
      </c>
      <c r="I13">
        <v>6.5170000000000003</v>
      </c>
      <c r="J13">
        <v>18.556999999999999</v>
      </c>
      <c r="K13" s="5" t="s">
        <v>57</v>
      </c>
      <c r="L13" s="12">
        <f t="shared" ref="L13:L18" si="2">AVERAGE(C13:K13)</f>
        <v>15.712285714285715</v>
      </c>
      <c r="M13" s="11" t="s">
        <v>57</v>
      </c>
      <c r="N13">
        <v>17.943000000000001</v>
      </c>
      <c r="O13">
        <v>14.917999999999999</v>
      </c>
      <c r="P13">
        <v>4.8609999999999998</v>
      </c>
      <c r="Q13">
        <v>9.2420000000000009</v>
      </c>
      <c r="R13">
        <v>7.3150000000000004</v>
      </c>
      <c r="S13">
        <v>7.8159999999999998</v>
      </c>
      <c r="T13">
        <v>4.1870000000000003</v>
      </c>
      <c r="U13">
        <v>11.49</v>
      </c>
      <c r="V13" s="5" t="s">
        <v>57</v>
      </c>
      <c r="W13" s="11" t="s">
        <v>57</v>
      </c>
      <c r="X13" t="s">
        <v>57</v>
      </c>
      <c r="Y13" t="s">
        <v>57</v>
      </c>
      <c r="Z13">
        <v>5.0339999999999998</v>
      </c>
      <c r="AA13">
        <v>15.72</v>
      </c>
      <c r="AB13">
        <v>4.7119999999999997</v>
      </c>
      <c r="AC13">
        <v>8.1460000000000008</v>
      </c>
      <c r="AD13">
        <v>7.2149999999999999</v>
      </c>
      <c r="AE13">
        <v>10.773999999999999</v>
      </c>
      <c r="AF13" t="s">
        <v>57</v>
      </c>
      <c r="AG13" t="s">
        <v>57</v>
      </c>
      <c r="AH13" t="s">
        <v>57</v>
      </c>
      <c r="AI13" s="5" t="s">
        <v>57</v>
      </c>
      <c r="AJ13" s="12">
        <f t="shared" ref="AJ13:AJ18" si="3">AVERAGE(W13:AI13)</f>
        <v>8.6001666666666665</v>
      </c>
      <c r="AK13" t="s">
        <v>57</v>
      </c>
      <c r="AL13" t="s">
        <v>57</v>
      </c>
      <c r="AM13" t="s">
        <v>57</v>
      </c>
      <c r="AN13">
        <v>1.81</v>
      </c>
      <c r="AO13">
        <v>3.6230000000000002</v>
      </c>
      <c r="AP13">
        <v>4.7670000000000003</v>
      </c>
      <c r="AQ13">
        <v>1.9810000000000001</v>
      </c>
      <c r="AR13">
        <v>2.0179999999999998</v>
      </c>
      <c r="AS13">
        <v>6.0460000000000003</v>
      </c>
      <c r="AT13" t="s">
        <v>57</v>
      </c>
      <c r="AU13" t="s">
        <v>57</v>
      </c>
      <c r="AV13" t="s">
        <v>57</v>
      </c>
      <c r="AW13" t="s">
        <v>57</v>
      </c>
      <c r="AX13" s="5" t="s">
        <v>57</v>
      </c>
    </row>
    <row r="14" spans="1:50" x14ac:dyDescent="0.2">
      <c r="A14" s="11" t="s">
        <v>63</v>
      </c>
      <c r="B14" s="5" t="s">
        <v>58</v>
      </c>
      <c r="C14" s="11">
        <v>8.0359999999999996</v>
      </c>
      <c r="D14">
        <v>14.263999999999999</v>
      </c>
      <c r="E14">
        <v>20.071999999999999</v>
      </c>
      <c r="F14">
        <v>17.48</v>
      </c>
      <c r="G14">
        <v>13.217000000000001</v>
      </c>
      <c r="H14">
        <v>16.625</v>
      </c>
      <c r="I14">
        <v>0.33</v>
      </c>
      <c r="J14">
        <v>19.628</v>
      </c>
      <c r="K14" s="5">
        <v>9.8260000000000005</v>
      </c>
      <c r="L14" s="12">
        <f t="shared" si="2"/>
        <v>13.275333333333334</v>
      </c>
      <c r="M14" s="11">
        <v>2.895</v>
      </c>
      <c r="N14">
        <v>17.129000000000001</v>
      </c>
      <c r="O14">
        <v>16.041</v>
      </c>
      <c r="P14">
        <v>2.968</v>
      </c>
      <c r="Q14">
        <v>4.4889999999999999</v>
      </c>
      <c r="R14">
        <v>13.919</v>
      </c>
      <c r="S14">
        <v>4.976</v>
      </c>
      <c r="T14">
        <v>3.677</v>
      </c>
      <c r="U14">
        <v>9.3719999999999999</v>
      </c>
      <c r="V14" s="5">
        <v>4.7919999999999998</v>
      </c>
      <c r="W14" s="11">
        <v>10.151999999999999</v>
      </c>
      <c r="X14">
        <v>9.8889999999999993</v>
      </c>
      <c r="Y14">
        <v>16.300999999999998</v>
      </c>
      <c r="Z14">
        <v>3.0779999999999998</v>
      </c>
      <c r="AA14">
        <v>13.445</v>
      </c>
      <c r="AB14">
        <v>7.3049999999999997</v>
      </c>
      <c r="AC14">
        <v>7.9770000000000003</v>
      </c>
      <c r="AD14">
        <v>8.5399999999999991</v>
      </c>
      <c r="AE14">
        <v>10.676</v>
      </c>
      <c r="AF14">
        <v>9.75</v>
      </c>
      <c r="AG14">
        <v>2.3740000000000001</v>
      </c>
      <c r="AH14">
        <v>3.23</v>
      </c>
      <c r="AI14" s="5">
        <v>3.9620000000000002</v>
      </c>
      <c r="AJ14" s="12">
        <f t="shared" si="3"/>
        <v>8.2060769230769246</v>
      </c>
      <c r="AK14">
        <v>14.712</v>
      </c>
      <c r="AL14">
        <v>1.54</v>
      </c>
      <c r="AM14">
        <v>5.4610000000000003</v>
      </c>
      <c r="AN14">
        <v>7.9000000000000001E-2</v>
      </c>
      <c r="AO14">
        <v>1.4039999999999999</v>
      </c>
      <c r="AP14">
        <v>3.8170000000000002</v>
      </c>
      <c r="AQ14">
        <v>1.093</v>
      </c>
      <c r="AR14">
        <v>1.353</v>
      </c>
      <c r="AS14">
        <v>4.7889999999999997</v>
      </c>
      <c r="AT14">
        <v>6.0069999999999997</v>
      </c>
      <c r="AU14">
        <v>3.3340000000000001</v>
      </c>
      <c r="AV14">
        <v>2.9350000000000001</v>
      </c>
      <c r="AW14">
        <v>1.331</v>
      </c>
      <c r="AX14" s="5">
        <v>4.7140000000000004</v>
      </c>
    </row>
    <row r="15" spans="1:50" x14ac:dyDescent="0.2">
      <c r="A15" s="11" t="s">
        <v>63</v>
      </c>
      <c r="B15" s="5" t="s">
        <v>59</v>
      </c>
      <c r="C15" s="11" t="s">
        <v>57</v>
      </c>
      <c r="D15">
        <v>10.131</v>
      </c>
      <c r="E15">
        <v>19.882000000000001</v>
      </c>
      <c r="F15">
        <v>16.946000000000002</v>
      </c>
      <c r="G15">
        <v>8.9629999999999992</v>
      </c>
      <c r="H15">
        <v>17.006</v>
      </c>
      <c r="I15">
        <v>5.0620000000000003</v>
      </c>
      <c r="J15">
        <v>19.195</v>
      </c>
      <c r="K15" s="5">
        <v>10.081</v>
      </c>
      <c r="L15" s="12">
        <f t="shared" si="2"/>
        <v>13.408250000000001</v>
      </c>
      <c r="M15" s="11" t="s">
        <v>57</v>
      </c>
      <c r="N15">
        <v>14.64</v>
      </c>
      <c r="O15">
        <v>15.117000000000001</v>
      </c>
      <c r="P15">
        <v>2.5489999999999999</v>
      </c>
      <c r="Q15">
        <v>2.867</v>
      </c>
      <c r="R15">
        <v>14.084</v>
      </c>
      <c r="S15">
        <v>2.9449999999999998</v>
      </c>
      <c r="T15">
        <v>1.754</v>
      </c>
      <c r="U15">
        <v>6.9550000000000001</v>
      </c>
      <c r="V15" s="5">
        <v>3.7639999999999998</v>
      </c>
      <c r="W15" s="11" t="s">
        <v>57</v>
      </c>
      <c r="X15" t="s">
        <v>57</v>
      </c>
      <c r="Y15" t="s">
        <v>57</v>
      </c>
      <c r="Z15" t="s">
        <v>57</v>
      </c>
      <c r="AA15">
        <v>14.984</v>
      </c>
      <c r="AB15" t="s">
        <v>57</v>
      </c>
      <c r="AC15" t="s">
        <v>57</v>
      </c>
      <c r="AD15" t="s">
        <v>57</v>
      </c>
      <c r="AE15" t="s">
        <v>57</v>
      </c>
      <c r="AF15">
        <v>10.157999999999999</v>
      </c>
      <c r="AG15">
        <v>2.9630000000000001</v>
      </c>
      <c r="AH15">
        <v>3.3220000000000001</v>
      </c>
      <c r="AI15" s="5">
        <v>3.282</v>
      </c>
      <c r="AJ15" s="12">
        <f t="shared" si="3"/>
        <v>6.9418000000000006</v>
      </c>
      <c r="AK15" t="s">
        <v>57</v>
      </c>
      <c r="AL15" t="s">
        <v>57</v>
      </c>
      <c r="AM15" t="s">
        <v>57</v>
      </c>
      <c r="AN15">
        <v>-0.16500000000000001</v>
      </c>
      <c r="AO15">
        <v>2.5000000000000001E-2</v>
      </c>
      <c r="AP15" t="s">
        <v>57</v>
      </c>
      <c r="AQ15" t="s">
        <v>57</v>
      </c>
      <c r="AR15" t="s">
        <v>57</v>
      </c>
      <c r="AS15" t="s">
        <v>57</v>
      </c>
      <c r="AT15">
        <v>4.3719999999999999</v>
      </c>
      <c r="AU15">
        <v>2.8940000000000001</v>
      </c>
      <c r="AV15">
        <v>3.3210000000000002</v>
      </c>
      <c r="AW15">
        <v>1.262</v>
      </c>
      <c r="AX15" s="5">
        <v>3.456</v>
      </c>
    </row>
    <row r="16" spans="1:50" x14ac:dyDescent="0.2">
      <c r="A16" s="11" t="s">
        <v>63</v>
      </c>
      <c r="B16" s="5" t="s">
        <v>60</v>
      </c>
      <c r="C16" s="11" t="s">
        <v>57</v>
      </c>
      <c r="D16">
        <v>10.669</v>
      </c>
      <c r="E16">
        <v>19.312000000000001</v>
      </c>
      <c r="F16">
        <v>17.847000000000001</v>
      </c>
      <c r="G16">
        <v>7.4710000000000001</v>
      </c>
      <c r="H16">
        <v>16.754999999999999</v>
      </c>
      <c r="I16">
        <v>4.8159999999999998</v>
      </c>
      <c r="J16">
        <v>14.564</v>
      </c>
      <c r="K16" s="5">
        <v>10.676</v>
      </c>
      <c r="L16" s="12">
        <f t="shared" si="2"/>
        <v>12.76375</v>
      </c>
      <c r="M16" s="11" t="s">
        <v>57</v>
      </c>
      <c r="N16">
        <v>13.515000000000001</v>
      </c>
      <c r="O16">
        <v>14.462999999999999</v>
      </c>
      <c r="P16">
        <v>4.1639999999999997</v>
      </c>
      <c r="Q16">
        <v>3.49</v>
      </c>
      <c r="R16">
        <v>13.743</v>
      </c>
      <c r="S16">
        <v>3.8210000000000002</v>
      </c>
      <c r="T16">
        <v>2.181</v>
      </c>
      <c r="U16">
        <v>7.09</v>
      </c>
      <c r="V16" s="5">
        <v>3.105</v>
      </c>
      <c r="W16" s="11" t="s">
        <v>57</v>
      </c>
      <c r="X16" t="s">
        <v>57</v>
      </c>
      <c r="Y16" t="s">
        <v>57</v>
      </c>
      <c r="Z16" t="s">
        <v>57</v>
      </c>
      <c r="AA16">
        <v>15.773</v>
      </c>
      <c r="AB16">
        <v>7.48</v>
      </c>
      <c r="AC16">
        <v>9.1609999999999996</v>
      </c>
      <c r="AD16">
        <v>10.488</v>
      </c>
      <c r="AE16">
        <v>9.9030000000000005</v>
      </c>
      <c r="AF16">
        <v>10.186</v>
      </c>
      <c r="AG16">
        <v>3.2549999999999999</v>
      </c>
      <c r="AH16">
        <v>3.1110000000000002</v>
      </c>
      <c r="AI16" s="5">
        <v>3.9710000000000001</v>
      </c>
      <c r="AJ16" s="12">
        <f t="shared" si="3"/>
        <v>8.1475555555555559</v>
      </c>
      <c r="AK16" t="s">
        <v>57</v>
      </c>
      <c r="AL16" t="s">
        <v>57</v>
      </c>
      <c r="AM16" t="s">
        <v>57</v>
      </c>
      <c r="AN16">
        <v>2.8849999999999998</v>
      </c>
      <c r="AO16">
        <v>1.361</v>
      </c>
      <c r="AP16">
        <v>4.2290000000000001</v>
      </c>
      <c r="AQ16">
        <v>1.657</v>
      </c>
      <c r="AR16">
        <v>2.4510000000000001</v>
      </c>
      <c r="AS16">
        <v>4.2160000000000002</v>
      </c>
      <c r="AT16">
        <v>3.81</v>
      </c>
      <c r="AU16">
        <v>3.5619999999999998</v>
      </c>
      <c r="AV16">
        <v>4.1779999999999999</v>
      </c>
      <c r="AW16">
        <v>2.3519999999999999</v>
      </c>
      <c r="AX16" s="5">
        <v>3.55</v>
      </c>
    </row>
    <row r="17" spans="1:50" x14ac:dyDescent="0.2">
      <c r="A17" s="11" t="s">
        <v>63</v>
      </c>
      <c r="B17" s="5" t="s">
        <v>61</v>
      </c>
      <c r="C17" s="11" t="s">
        <v>57</v>
      </c>
      <c r="D17">
        <v>13.507999999999999</v>
      </c>
      <c r="E17">
        <v>18.856000000000002</v>
      </c>
      <c r="F17">
        <v>16.285</v>
      </c>
      <c r="G17">
        <v>5.5819999999999999</v>
      </c>
      <c r="H17">
        <v>15.673999999999999</v>
      </c>
      <c r="I17" t="s">
        <v>57</v>
      </c>
      <c r="J17">
        <v>16.716000000000001</v>
      </c>
      <c r="K17" s="5">
        <v>10.622</v>
      </c>
      <c r="L17" s="12">
        <f t="shared" si="2"/>
        <v>13.891857142857145</v>
      </c>
      <c r="M17" s="11" t="s">
        <v>57</v>
      </c>
      <c r="N17">
        <v>13.904</v>
      </c>
      <c r="O17">
        <v>14.468999999999999</v>
      </c>
      <c r="P17">
        <v>4.1890000000000001</v>
      </c>
      <c r="Q17">
        <v>2.8279999999999998</v>
      </c>
      <c r="R17">
        <v>11.778</v>
      </c>
      <c r="S17">
        <v>1.7969999999999999</v>
      </c>
      <c r="T17">
        <v>2.633</v>
      </c>
      <c r="U17">
        <v>6.2469999999999999</v>
      </c>
      <c r="V17" s="5">
        <v>2.7450000000000001</v>
      </c>
      <c r="W17" s="11" t="s">
        <v>57</v>
      </c>
      <c r="X17" t="s">
        <v>57</v>
      </c>
      <c r="Y17" t="s">
        <v>57</v>
      </c>
      <c r="Z17" t="s">
        <v>57</v>
      </c>
      <c r="AA17">
        <v>14.441000000000001</v>
      </c>
      <c r="AB17">
        <v>7.3550000000000004</v>
      </c>
      <c r="AC17">
        <v>10.093999999999999</v>
      </c>
      <c r="AD17">
        <v>10.962999999999999</v>
      </c>
      <c r="AE17" t="s">
        <v>57</v>
      </c>
      <c r="AF17">
        <v>10.35</v>
      </c>
      <c r="AG17">
        <v>3.2930000000000001</v>
      </c>
      <c r="AH17">
        <v>3.2149999999999999</v>
      </c>
      <c r="AI17" s="5">
        <v>4.415</v>
      </c>
      <c r="AJ17" s="12">
        <f t="shared" si="3"/>
        <v>8.0157500000000006</v>
      </c>
      <c r="AK17" t="s">
        <v>57</v>
      </c>
      <c r="AL17" t="s">
        <v>57</v>
      </c>
      <c r="AM17" t="s">
        <v>57</v>
      </c>
      <c r="AN17">
        <v>3.008</v>
      </c>
      <c r="AO17">
        <v>2.117</v>
      </c>
      <c r="AP17">
        <v>4.4530000000000003</v>
      </c>
      <c r="AQ17">
        <v>2.6819999999999999</v>
      </c>
      <c r="AR17">
        <v>2.8580000000000001</v>
      </c>
      <c r="AS17">
        <v>3.93</v>
      </c>
      <c r="AT17">
        <v>3.1890000000000001</v>
      </c>
      <c r="AU17">
        <v>4.7130000000000001</v>
      </c>
      <c r="AV17">
        <v>5.0979999999999999</v>
      </c>
      <c r="AW17">
        <v>3.4289999999999998</v>
      </c>
      <c r="AX17" s="5">
        <v>3.3980000000000001</v>
      </c>
    </row>
    <row r="18" spans="1:50" x14ac:dyDescent="0.2">
      <c r="A18" s="11" t="s">
        <v>63</v>
      </c>
      <c r="B18" s="5" t="s">
        <v>62</v>
      </c>
      <c r="C18" s="11" t="s">
        <v>57</v>
      </c>
      <c r="D18">
        <v>13.917999999999999</v>
      </c>
      <c r="E18">
        <v>18.449000000000002</v>
      </c>
      <c r="F18">
        <v>15.394</v>
      </c>
      <c r="G18">
        <v>3.9870000000000001</v>
      </c>
      <c r="H18">
        <v>14.866</v>
      </c>
      <c r="I18">
        <v>2.7519999999999998</v>
      </c>
      <c r="J18">
        <v>16.167000000000002</v>
      </c>
      <c r="K18" s="5">
        <v>10.183</v>
      </c>
      <c r="L18" s="12">
        <f t="shared" si="2"/>
        <v>11.964500000000001</v>
      </c>
      <c r="M18" s="11" t="s">
        <v>57</v>
      </c>
      <c r="N18">
        <v>13.031000000000001</v>
      </c>
      <c r="O18">
        <v>13.914</v>
      </c>
      <c r="P18">
        <v>3.8820000000000001</v>
      </c>
      <c r="Q18">
        <v>2.758</v>
      </c>
      <c r="R18">
        <v>11.763</v>
      </c>
      <c r="S18">
        <v>1.7250000000000001</v>
      </c>
      <c r="T18">
        <v>2.4470000000000001</v>
      </c>
      <c r="U18">
        <v>5.31</v>
      </c>
      <c r="V18" s="5">
        <v>2.2749999999999999</v>
      </c>
      <c r="W18" s="11" t="s">
        <v>57</v>
      </c>
      <c r="X18" t="s">
        <v>57</v>
      </c>
      <c r="Y18" t="s">
        <v>57</v>
      </c>
      <c r="Z18" t="s">
        <v>57</v>
      </c>
      <c r="AA18">
        <v>15.214</v>
      </c>
      <c r="AB18">
        <v>7.1479999999999997</v>
      </c>
      <c r="AC18">
        <v>10.544</v>
      </c>
      <c r="AD18">
        <v>10.317</v>
      </c>
      <c r="AE18">
        <v>4.3289999999999997</v>
      </c>
      <c r="AF18">
        <v>10.922000000000001</v>
      </c>
      <c r="AG18">
        <v>3.32</v>
      </c>
      <c r="AH18">
        <v>2.88</v>
      </c>
      <c r="AI18" s="5">
        <v>4.4850000000000003</v>
      </c>
      <c r="AJ18" s="12">
        <f t="shared" si="3"/>
        <v>7.6843333333333339</v>
      </c>
      <c r="AK18" t="s">
        <v>57</v>
      </c>
      <c r="AL18" t="s">
        <v>57</v>
      </c>
      <c r="AM18" t="s">
        <v>57</v>
      </c>
      <c r="AN18">
        <v>3.0939999999999999</v>
      </c>
      <c r="AO18">
        <v>2.371</v>
      </c>
      <c r="AP18">
        <v>4.1669999999999998</v>
      </c>
      <c r="AQ18">
        <v>3.25</v>
      </c>
      <c r="AR18">
        <v>3.3260000000000001</v>
      </c>
      <c r="AS18">
        <v>4.0490000000000004</v>
      </c>
      <c r="AT18">
        <v>2.6059999999999999</v>
      </c>
      <c r="AU18">
        <v>4.7130000000000001</v>
      </c>
      <c r="AV18">
        <v>4.7450000000000001</v>
      </c>
      <c r="AW18">
        <v>3.298</v>
      </c>
      <c r="AX18" s="5">
        <v>2.5179999999999998</v>
      </c>
    </row>
    <row r="19" spans="1:50" x14ac:dyDescent="0.2">
      <c r="A19" s="2" t="s">
        <v>64</v>
      </c>
      <c r="B19" s="4" t="s">
        <v>55</v>
      </c>
      <c r="C19" s="3">
        <v>23.140999999999998</v>
      </c>
      <c r="D19" s="3">
        <v>18.556000000000001</v>
      </c>
      <c r="E19" s="3">
        <v>20.905000000000001</v>
      </c>
      <c r="F19" s="3">
        <v>21.12</v>
      </c>
      <c r="G19" s="3">
        <v>23.241</v>
      </c>
      <c r="H19" s="3">
        <v>20.698</v>
      </c>
      <c r="I19" s="3">
        <v>23.408000000000001</v>
      </c>
      <c r="J19" s="3">
        <v>20.492000000000001</v>
      </c>
      <c r="K19" s="4">
        <v>20.844000000000001</v>
      </c>
      <c r="L19" s="10">
        <f>AVERAGE(C19:K19)</f>
        <v>21.378333333333334</v>
      </c>
      <c r="M19" s="2">
        <v>23.068000000000001</v>
      </c>
      <c r="N19" s="3">
        <v>23.379000000000001</v>
      </c>
      <c r="O19" s="3">
        <v>22.14</v>
      </c>
      <c r="P19" s="3">
        <v>23.437999999999999</v>
      </c>
      <c r="Q19" s="3">
        <v>21.12</v>
      </c>
      <c r="R19" s="3">
        <v>21.111000000000001</v>
      </c>
      <c r="S19" s="3">
        <v>21.875</v>
      </c>
      <c r="T19" s="3">
        <v>20.271999999999998</v>
      </c>
      <c r="U19" s="3">
        <v>24.533999999999999</v>
      </c>
      <c r="V19" s="4">
        <v>23.957000000000001</v>
      </c>
      <c r="W19" s="2">
        <v>18.466999999999999</v>
      </c>
      <c r="X19" s="3">
        <v>20.053999999999998</v>
      </c>
      <c r="Y19" s="3">
        <v>18.045999999999999</v>
      </c>
      <c r="Z19" s="3">
        <v>18.651</v>
      </c>
      <c r="AA19" s="3">
        <v>18.565999999999999</v>
      </c>
      <c r="AB19" s="3">
        <v>17.196999999999999</v>
      </c>
      <c r="AC19" s="3">
        <v>16.885999999999999</v>
      </c>
      <c r="AD19" s="3">
        <v>17.061</v>
      </c>
      <c r="AE19" s="3">
        <v>17.45</v>
      </c>
      <c r="AF19" s="3">
        <v>18.977</v>
      </c>
      <c r="AG19" s="3">
        <v>17.632000000000001</v>
      </c>
      <c r="AH19" s="3">
        <v>16.462</v>
      </c>
      <c r="AI19" s="4">
        <v>18.675000000000001</v>
      </c>
      <c r="AJ19" s="10">
        <f>AVERAGE(W19:AI19)</f>
        <v>18.009538461538462</v>
      </c>
      <c r="AK19" s="3">
        <v>17.222000000000001</v>
      </c>
      <c r="AL19" s="3">
        <v>16.347000000000001</v>
      </c>
      <c r="AM19" s="3">
        <v>18.667999999999999</v>
      </c>
      <c r="AN19" s="3">
        <v>16.263000000000002</v>
      </c>
      <c r="AO19" s="3">
        <v>16.742999999999999</v>
      </c>
      <c r="AP19" s="3">
        <v>17.372</v>
      </c>
      <c r="AQ19" s="3">
        <v>17.812999999999999</v>
      </c>
      <c r="AR19" s="3">
        <v>17.966000000000001</v>
      </c>
      <c r="AS19" s="3">
        <v>18.141999999999999</v>
      </c>
      <c r="AT19" s="3">
        <v>19.204999999999998</v>
      </c>
      <c r="AU19" s="3">
        <v>19.093</v>
      </c>
      <c r="AV19" s="3">
        <v>16.817</v>
      </c>
      <c r="AW19" s="3">
        <v>16.271999999999998</v>
      </c>
      <c r="AX19" s="4">
        <v>19.837</v>
      </c>
    </row>
    <row r="20" spans="1:50" x14ac:dyDescent="0.2">
      <c r="A20" s="11" t="s">
        <v>64</v>
      </c>
      <c r="B20" s="5" t="s">
        <v>56</v>
      </c>
      <c r="C20" t="s">
        <v>57</v>
      </c>
      <c r="D20">
        <v>18.190999999999999</v>
      </c>
      <c r="E20">
        <v>21.061</v>
      </c>
      <c r="F20">
        <v>21.378</v>
      </c>
      <c r="G20">
        <v>23.196000000000002</v>
      </c>
      <c r="H20">
        <v>20.73</v>
      </c>
      <c r="I20">
        <v>23.407</v>
      </c>
      <c r="J20">
        <v>20.553000000000001</v>
      </c>
      <c r="K20" s="5" t="s">
        <v>57</v>
      </c>
      <c r="L20" s="12">
        <f t="shared" ref="L20:L32" si="4">AVERAGE(C20:K20)</f>
        <v>21.216571428571427</v>
      </c>
      <c r="M20" s="11" t="s">
        <v>57</v>
      </c>
      <c r="N20">
        <v>21.41</v>
      </c>
      <c r="O20">
        <v>21.545999999999999</v>
      </c>
      <c r="P20">
        <v>21.021000000000001</v>
      </c>
      <c r="Q20">
        <v>20.856999999999999</v>
      </c>
      <c r="R20">
        <v>28.588999999999999</v>
      </c>
      <c r="S20">
        <v>20.053000000000001</v>
      </c>
      <c r="T20">
        <v>13.35</v>
      </c>
      <c r="U20">
        <v>22.835999999999999</v>
      </c>
      <c r="V20" s="5" t="s">
        <v>57</v>
      </c>
      <c r="W20" s="11" t="s">
        <v>57</v>
      </c>
      <c r="X20" t="s">
        <v>57</v>
      </c>
      <c r="Y20" t="s">
        <v>57</v>
      </c>
      <c r="Z20">
        <v>18.266999999999999</v>
      </c>
      <c r="AA20">
        <v>19.195</v>
      </c>
      <c r="AB20">
        <v>17.41</v>
      </c>
      <c r="AC20">
        <v>16.829999999999998</v>
      </c>
      <c r="AD20">
        <v>18.308</v>
      </c>
      <c r="AE20">
        <v>18.241</v>
      </c>
      <c r="AF20" t="s">
        <v>57</v>
      </c>
      <c r="AG20" t="s">
        <v>57</v>
      </c>
      <c r="AH20" t="s">
        <v>57</v>
      </c>
      <c r="AI20" s="5" t="s">
        <v>57</v>
      </c>
      <c r="AJ20" s="12">
        <f t="shared" ref="AJ20:AJ32" si="5">AVERAGE(W20:AI20)</f>
        <v>18.041833333333333</v>
      </c>
      <c r="AK20" t="s">
        <v>57</v>
      </c>
      <c r="AL20" t="s">
        <v>57</v>
      </c>
      <c r="AM20" t="s">
        <v>57</v>
      </c>
      <c r="AN20">
        <v>14.736000000000001</v>
      </c>
      <c r="AO20">
        <v>16.363</v>
      </c>
      <c r="AP20">
        <v>16.067</v>
      </c>
      <c r="AQ20">
        <v>16.018000000000001</v>
      </c>
      <c r="AR20">
        <v>15.983000000000001</v>
      </c>
      <c r="AS20">
        <v>16.835000000000001</v>
      </c>
      <c r="AT20" t="s">
        <v>57</v>
      </c>
      <c r="AU20" t="s">
        <v>57</v>
      </c>
      <c r="AV20" t="s">
        <v>57</v>
      </c>
      <c r="AW20" t="s">
        <v>57</v>
      </c>
      <c r="AX20" s="5" t="s">
        <v>57</v>
      </c>
    </row>
    <row r="21" spans="1:50" x14ac:dyDescent="0.2">
      <c r="A21" s="11" t="s">
        <v>64</v>
      </c>
      <c r="B21" s="5" t="s">
        <v>58</v>
      </c>
      <c r="C21">
        <v>22.841999999999999</v>
      </c>
      <c r="D21">
        <v>17.864999999999998</v>
      </c>
      <c r="E21">
        <v>20.408000000000001</v>
      </c>
      <c r="F21">
        <v>20.884</v>
      </c>
      <c r="G21">
        <v>22.651</v>
      </c>
      <c r="H21">
        <v>20.643000000000001</v>
      </c>
      <c r="I21">
        <v>23.643000000000001</v>
      </c>
      <c r="J21">
        <v>20.068999999999999</v>
      </c>
      <c r="K21" s="5">
        <v>20.553000000000001</v>
      </c>
      <c r="L21" s="12">
        <f t="shared" si="4"/>
        <v>21.061999999999998</v>
      </c>
      <c r="M21" s="11">
        <v>20.268000000000001</v>
      </c>
      <c r="N21">
        <v>21.071999999999999</v>
      </c>
      <c r="O21">
        <v>19.597000000000001</v>
      </c>
      <c r="P21">
        <v>19.100000000000001</v>
      </c>
      <c r="Q21">
        <v>20.245999999999999</v>
      </c>
      <c r="R21">
        <v>19.475999999999999</v>
      </c>
      <c r="S21">
        <v>19.417999999999999</v>
      </c>
      <c r="T21">
        <v>17.855</v>
      </c>
      <c r="U21">
        <v>22.113</v>
      </c>
      <c r="V21" s="5">
        <v>21.271000000000001</v>
      </c>
      <c r="W21" s="11">
        <v>18.071999999999999</v>
      </c>
      <c r="X21">
        <v>17.98</v>
      </c>
      <c r="Y21">
        <v>18.338000000000001</v>
      </c>
      <c r="Z21">
        <v>16.28</v>
      </c>
      <c r="AA21">
        <v>18.657</v>
      </c>
      <c r="AB21">
        <v>16.722000000000001</v>
      </c>
      <c r="AC21">
        <v>16.596</v>
      </c>
      <c r="AD21">
        <v>17.271999999999998</v>
      </c>
      <c r="AE21">
        <v>17.658000000000001</v>
      </c>
      <c r="AF21">
        <v>19.184999999999999</v>
      </c>
      <c r="AG21">
        <v>18.076000000000001</v>
      </c>
      <c r="AH21">
        <v>16.013000000000002</v>
      </c>
      <c r="AI21" s="5">
        <v>18.283999999999999</v>
      </c>
      <c r="AJ21" s="12">
        <f t="shared" si="5"/>
        <v>17.625615384615383</v>
      </c>
      <c r="AK21">
        <v>15.497999999999999</v>
      </c>
      <c r="AL21">
        <v>14.260999999999999</v>
      </c>
      <c r="AM21">
        <v>16.896000000000001</v>
      </c>
      <c r="AN21">
        <v>14.125</v>
      </c>
      <c r="AO21">
        <v>15.957000000000001</v>
      </c>
      <c r="AP21">
        <v>15.401</v>
      </c>
      <c r="AQ21">
        <v>15.455</v>
      </c>
      <c r="AR21">
        <v>15.358000000000001</v>
      </c>
      <c r="AS21">
        <v>15.705</v>
      </c>
      <c r="AT21">
        <v>16.468</v>
      </c>
      <c r="AU21">
        <v>16.887</v>
      </c>
      <c r="AV21">
        <v>14.081</v>
      </c>
      <c r="AW21">
        <v>13.911</v>
      </c>
      <c r="AX21" s="5">
        <v>17.231000000000002</v>
      </c>
    </row>
    <row r="22" spans="1:50" x14ac:dyDescent="0.2">
      <c r="A22" s="11" t="s">
        <v>64</v>
      </c>
      <c r="B22" s="5" t="s">
        <v>59</v>
      </c>
      <c r="C22" t="s">
        <v>57</v>
      </c>
      <c r="D22">
        <v>18.372</v>
      </c>
      <c r="E22">
        <v>20.393000000000001</v>
      </c>
      <c r="F22">
        <v>21.077999999999999</v>
      </c>
      <c r="G22">
        <v>22.709</v>
      </c>
      <c r="H22">
        <v>19.896999999999998</v>
      </c>
      <c r="I22">
        <v>22.06</v>
      </c>
      <c r="J22">
        <v>19.721</v>
      </c>
      <c r="K22" s="5">
        <v>20.841999999999999</v>
      </c>
      <c r="L22" s="12">
        <f t="shared" si="4"/>
        <v>20.634</v>
      </c>
      <c r="M22" s="11" t="s">
        <v>57</v>
      </c>
      <c r="N22">
        <v>20.707999999999998</v>
      </c>
      <c r="O22">
        <v>19.475000000000001</v>
      </c>
      <c r="P22">
        <v>18.672999999999998</v>
      </c>
      <c r="Q22">
        <v>19.949000000000002</v>
      </c>
      <c r="R22">
        <v>13.2</v>
      </c>
      <c r="S22">
        <v>19.738</v>
      </c>
      <c r="T22">
        <v>17.483000000000001</v>
      </c>
      <c r="U22">
        <v>21.245999999999999</v>
      </c>
      <c r="V22" s="5">
        <v>20.298999999999999</v>
      </c>
      <c r="W22" s="11" t="s">
        <v>57</v>
      </c>
      <c r="X22" t="s">
        <v>57</v>
      </c>
      <c r="Y22" t="s">
        <v>57</v>
      </c>
      <c r="Z22" t="s">
        <v>57</v>
      </c>
      <c r="AA22">
        <v>18.646000000000001</v>
      </c>
      <c r="AB22" t="s">
        <v>57</v>
      </c>
      <c r="AC22" t="s">
        <v>57</v>
      </c>
      <c r="AD22" t="s">
        <v>57</v>
      </c>
      <c r="AE22" t="s">
        <v>57</v>
      </c>
      <c r="AF22">
        <v>18.495999999999999</v>
      </c>
      <c r="AG22">
        <v>17.422000000000001</v>
      </c>
      <c r="AH22">
        <v>16.038</v>
      </c>
      <c r="AI22" s="5">
        <v>17.863</v>
      </c>
      <c r="AJ22" s="12">
        <f t="shared" si="5"/>
        <v>17.692999999999998</v>
      </c>
      <c r="AK22" t="s">
        <v>57</v>
      </c>
      <c r="AL22" t="s">
        <v>57</v>
      </c>
      <c r="AM22" t="s">
        <v>57</v>
      </c>
      <c r="AN22">
        <v>13.545999999999999</v>
      </c>
      <c r="AO22">
        <v>14.91</v>
      </c>
      <c r="AP22" t="s">
        <v>57</v>
      </c>
      <c r="AQ22" t="s">
        <v>57</v>
      </c>
      <c r="AR22" t="s">
        <v>57</v>
      </c>
      <c r="AS22" t="s">
        <v>57</v>
      </c>
      <c r="AT22">
        <v>16.329000000000001</v>
      </c>
      <c r="AU22">
        <v>16.119</v>
      </c>
      <c r="AV22">
        <v>13.414999999999999</v>
      </c>
      <c r="AW22">
        <v>13.878</v>
      </c>
      <c r="AX22" s="5">
        <v>16.965</v>
      </c>
    </row>
    <row r="23" spans="1:50" x14ac:dyDescent="0.2">
      <c r="A23" s="11" t="s">
        <v>64</v>
      </c>
      <c r="B23" s="5" t="s">
        <v>60</v>
      </c>
      <c r="C23" t="s">
        <v>57</v>
      </c>
      <c r="D23">
        <v>18.899000000000001</v>
      </c>
      <c r="E23">
        <v>20.56</v>
      </c>
      <c r="F23">
        <v>21.129000000000001</v>
      </c>
      <c r="G23">
        <v>23.001999999999999</v>
      </c>
      <c r="H23">
        <v>19.579999999999998</v>
      </c>
      <c r="I23">
        <v>22.100999999999999</v>
      </c>
      <c r="J23">
        <v>19.635000000000002</v>
      </c>
      <c r="K23" s="5">
        <v>20.707999999999998</v>
      </c>
      <c r="L23" s="12">
        <f t="shared" si="4"/>
        <v>20.701750000000001</v>
      </c>
      <c r="M23" s="11" t="s">
        <v>57</v>
      </c>
      <c r="N23">
        <v>20.440999999999999</v>
      </c>
      <c r="O23">
        <v>19.257000000000001</v>
      </c>
      <c r="P23">
        <v>19.038</v>
      </c>
      <c r="Q23">
        <v>19.565999999999999</v>
      </c>
      <c r="R23">
        <v>19.73</v>
      </c>
      <c r="S23">
        <v>19.510000000000002</v>
      </c>
      <c r="T23">
        <v>17.751999999999999</v>
      </c>
      <c r="U23">
        <v>21.096</v>
      </c>
      <c r="V23" s="5">
        <v>20.751999999999999</v>
      </c>
      <c r="W23" s="11" t="s">
        <v>57</v>
      </c>
      <c r="X23" t="s">
        <v>57</v>
      </c>
      <c r="Y23" t="s">
        <v>57</v>
      </c>
      <c r="Z23" t="s">
        <v>57</v>
      </c>
      <c r="AA23">
        <v>18.128</v>
      </c>
      <c r="AB23">
        <v>16.739000000000001</v>
      </c>
      <c r="AC23">
        <v>16.561</v>
      </c>
      <c r="AD23">
        <v>17.074999999999999</v>
      </c>
      <c r="AE23">
        <v>16.936</v>
      </c>
      <c r="AF23">
        <v>18.823</v>
      </c>
      <c r="AG23">
        <v>17.716000000000001</v>
      </c>
      <c r="AH23">
        <v>15.71</v>
      </c>
      <c r="AI23" s="5">
        <v>19.966999999999999</v>
      </c>
      <c r="AJ23" s="12">
        <f t="shared" si="5"/>
        <v>17.517222222222227</v>
      </c>
      <c r="AK23" t="s">
        <v>57</v>
      </c>
      <c r="AL23" t="s">
        <v>57</v>
      </c>
      <c r="AM23" t="s">
        <v>57</v>
      </c>
      <c r="AN23">
        <v>14.346</v>
      </c>
      <c r="AO23">
        <v>15.544</v>
      </c>
      <c r="AP23">
        <v>15.202999999999999</v>
      </c>
      <c r="AQ23">
        <v>15.159000000000001</v>
      </c>
      <c r="AR23">
        <v>14.772</v>
      </c>
      <c r="AS23">
        <v>15.334</v>
      </c>
      <c r="AT23">
        <v>17.390999999999998</v>
      </c>
      <c r="AU23">
        <v>16.344999999999999</v>
      </c>
      <c r="AV23">
        <v>14.055999999999999</v>
      </c>
      <c r="AW23">
        <v>14.097</v>
      </c>
      <c r="AX23" s="5">
        <v>17.010999999999999</v>
      </c>
    </row>
    <row r="24" spans="1:50" x14ac:dyDescent="0.2">
      <c r="A24" s="11" t="s">
        <v>64</v>
      </c>
      <c r="B24" s="5" t="s">
        <v>61</v>
      </c>
      <c r="C24" t="s">
        <v>57</v>
      </c>
      <c r="D24">
        <v>19.367999999999999</v>
      </c>
      <c r="E24">
        <v>20.783000000000001</v>
      </c>
      <c r="F24">
        <v>19.988</v>
      </c>
      <c r="G24">
        <v>23.69</v>
      </c>
      <c r="H24">
        <v>19.757000000000001</v>
      </c>
      <c r="I24" t="s">
        <v>57</v>
      </c>
      <c r="J24">
        <v>19.393000000000001</v>
      </c>
      <c r="K24" s="5">
        <v>20.178999999999998</v>
      </c>
      <c r="L24" s="12">
        <f t="shared" si="4"/>
        <v>20.451142857142855</v>
      </c>
      <c r="M24" s="11" t="s">
        <v>57</v>
      </c>
      <c r="N24">
        <v>20.405999999999999</v>
      </c>
      <c r="O24">
        <v>19.632000000000001</v>
      </c>
      <c r="P24">
        <v>17.675000000000001</v>
      </c>
      <c r="Q24">
        <v>18.504000000000001</v>
      </c>
      <c r="R24">
        <v>18.942</v>
      </c>
      <c r="S24">
        <v>18.236000000000001</v>
      </c>
      <c r="T24">
        <v>17.048999999999999</v>
      </c>
      <c r="U24">
        <v>20.363</v>
      </c>
      <c r="V24" s="5">
        <v>19.047999999999998</v>
      </c>
      <c r="W24" s="11" t="s">
        <v>57</v>
      </c>
      <c r="X24" t="s">
        <v>57</v>
      </c>
      <c r="Y24" t="s">
        <v>57</v>
      </c>
      <c r="Z24" t="s">
        <v>57</v>
      </c>
      <c r="AA24">
        <v>17.445</v>
      </c>
      <c r="AB24">
        <v>15.939</v>
      </c>
      <c r="AC24">
        <v>15.632</v>
      </c>
      <c r="AD24">
        <v>15.904999999999999</v>
      </c>
      <c r="AE24" t="s">
        <v>57</v>
      </c>
      <c r="AF24">
        <v>18.54</v>
      </c>
      <c r="AG24">
        <v>17.120999999999999</v>
      </c>
      <c r="AH24">
        <v>15.183999999999999</v>
      </c>
      <c r="AI24" s="5">
        <v>17.475000000000001</v>
      </c>
      <c r="AJ24" s="12">
        <f t="shared" si="5"/>
        <v>16.655124999999998</v>
      </c>
      <c r="AK24" t="s">
        <v>57</v>
      </c>
      <c r="AL24" t="s">
        <v>57</v>
      </c>
      <c r="AM24" t="s">
        <v>57</v>
      </c>
      <c r="AN24">
        <v>14.284000000000001</v>
      </c>
      <c r="AO24">
        <v>14.593999999999999</v>
      </c>
      <c r="AP24">
        <v>13.759</v>
      </c>
      <c r="AQ24">
        <v>14.234</v>
      </c>
      <c r="AR24">
        <v>13.84</v>
      </c>
      <c r="AS24">
        <v>14.285</v>
      </c>
      <c r="AT24">
        <v>16.195</v>
      </c>
      <c r="AU24">
        <v>15.061</v>
      </c>
      <c r="AV24">
        <v>13.414999999999999</v>
      </c>
      <c r="AW24">
        <v>13.31</v>
      </c>
      <c r="AX24" s="5">
        <v>15.895</v>
      </c>
    </row>
    <row r="25" spans="1:50" x14ac:dyDescent="0.2">
      <c r="A25" s="6" t="s">
        <v>64</v>
      </c>
      <c r="B25" s="8" t="s">
        <v>62</v>
      </c>
      <c r="C25" s="7" t="s">
        <v>57</v>
      </c>
      <c r="D25" s="7">
        <v>18.827000000000002</v>
      </c>
      <c r="E25" s="7">
        <v>20.507999999999999</v>
      </c>
      <c r="F25" s="7">
        <v>19.649999999999999</v>
      </c>
      <c r="G25" s="7">
        <v>23.045000000000002</v>
      </c>
      <c r="H25" s="7">
        <v>19.692</v>
      </c>
      <c r="I25" s="7">
        <v>21.13</v>
      </c>
      <c r="J25" s="7">
        <v>18.972000000000001</v>
      </c>
      <c r="K25" s="8">
        <v>20.315000000000001</v>
      </c>
      <c r="L25" s="9">
        <f t="shared" si="4"/>
        <v>20.267375000000001</v>
      </c>
      <c r="M25" s="6" t="s">
        <v>57</v>
      </c>
      <c r="N25" s="7">
        <v>19.728000000000002</v>
      </c>
      <c r="O25" s="7">
        <v>19.239999999999998</v>
      </c>
      <c r="P25" s="7">
        <v>18</v>
      </c>
      <c r="Q25" s="7">
        <v>18.46</v>
      </c>
      <c r="R25" s="7">
        <v>18.984999999999999</v>
      </c>
      <c r="S25" s="7">
        <v>17.742000000000001</v>
      </c>
      <c r="T25" s="7">
        <v>17.404</v>
      </c>
      <c r="U25" s="7">
        <v>20.457999999999998</v>
      </c>
      <c r="V25" s="8">
        <v>19.167999999999999</v>
      </c>
      <c r="W25" s="6" t="s">
        <v>57</v>
      </c>
      <c r="X25" s="7" t="s">
        <v>57</v>
      </c>
      <c r="Y25" s="7" t="s">
        <v>57</v>
      </c>
      <c r="Z25" s="7" t="s">
        <v>57</v>
      </c>
      <c r="AA25" s="7">
        <v>17.234999999999999</v>
      </c>
      <c r="AB25" s="7">
        <v>16.082999999999998</v>
      </c>
      <c r="AC25" s="7">
        <v>15.425000000000001</v>
      </c>
      <c r="AD25" s="7">
        <v>15.798</v>
      </c>
      <c r="AE25" s="7">
        <v>17.239999999999998</v>
      </c>
      <c r="AF25" s="7">
        <v>17.655000000000001</v>
      </c>
      <c r="AG25" s="7">
        <v>16.983000000000001</v>
      </c>
      <c r="AH25" s="7">
        <v>15.614000000000001</v>
      </c>
      <c r="AI25" s="8">
        <v>17.516999999999999</v>
      </c>
      <c r="AJ25" s="9">
        <f t="shared" si="5"/>
        <v>16.616666666666664</v>
      </c>
      <c r="AK25" s="7" t="s">
        <v>57</v>
      </c>
      <c r="AL25" s="7" t="s">
        <v>57</v>
      </c>
      <c r="AM25" s="7" t="s">
        <v>57</v>
      </c>
      <c r="AN25" s="7">
        <v>14.331</v>
      </c>
      <c r="AO25" s="7">
        <v>14.779</v>
      </c>
      <c r="AP25" s="7">
        <v>14.446999999999999</v>
      </c>
      <c r="AQ25" s="7">
        <v>14.054</v>
      </c>
      <c r="AR25" s="7">
        <v>14.135</v>
      </c>
      <c r="AS25" s="7">
        <v>14.111000000000001</v>
      </c>
      <c r="AT25" s="7">
        <v>16.869</v>
      </c>
      <c r="AU25" s="7">
        <v>15.314</v>
      </c>
      <c r="AV25" s="7">
        <v>13.862</v>
      </c>
      <c r="AW25" s="7">
        <v>13.37</v>
      </c>
      <c r="AX25" s="8">
        <v>16.021999999999998</v>
      </c>
    </row>
    <row r="26" spans="1:50" x14ac:dyDescent="0.2">
      <c r="A26" s="13" t="s">
        <v>65</v>
      </c>
      <c r="B26" s="14" t="s">
        <v>66</v>
      </c>
      <c r="C26" s="13">
        <v>37.299999999999997</v>
      </c>
      <c r="D26" s="15">
        <v>36.4</v>
      </c>
      <c r="E26" s="15">
        <v>42.4</v>
      </c>
      <c r="F26" s="15">
        <v>41.4</v>
      </c>
      <c r="G26" s="15">
        <v>36.1</v>
      </c>
      <c r="H26" s="15">
        <v>41</v>
      </c>
      <c r="I26" s="15">
        <v>30.8</v>
      </c>
      <c r="J26" s="15">
        <v>41.8</v>
      </c>
      <c r="K26" s="15">
        <v>39.4</v>
      </c>
      <c r="L26" s="16">
        <f t="shared" si="4"/>
        <v>38.511111111111106</v>
      </c>
      <c r="M26" s="15">
        <v>24.4</v>
      </c>
      <c r="N26" s="15">
        <v>37.799999999999997</v>
      </c>
      <c r="O26" s="15">
        <v>38.299999999999997</v>
      </c>
      <c r="P26" s="15">
        <v>28.3</v>
      </c>
      <c r="Q26" s="15">
        <v>27.1</v>
      </c>
      <c r="R26" s="15">
        <v>37</v>
      </c>
      <c r="S26" s="15">
        <v>25.9</v>
      </c>
      <c r="T26" s="15">
        <v>25.6</v>
      </c>
      <c r="U26" s="15">
        <v>32.5</v>
      </c>
      <c r="V26" s="14">
        <v>28</v>
      </c>
      <c r="W26" s="13">
        <v>38.6</v>
      </c>
      <c r="X26" s="15">
        <v>39.6</v>
      </c>
      <c r="Y26" s="15">
        <v>28.4</v>
      </c>
      <c r="Z26" s="15" t="s">
        <v>57</v>
      </c>
      <c r="AA26" s="15">
        <v>37.700000000000003</v>
      </c>
      <c r="AB26" s="15">
        <v>27.87</v>
      </c>
      <c r="AC26" s="15">
        <v>29.72</v>
      </c>
      <c r="AD26" s="15">
        <v>30.31</v>
      </c>
      <c r="AE26" s="15">
        <v>26.85</v>
      </c>
      <c r="AF26" s="15">
        <v>34.4</v>
      </c>
      <c r="AG26" s="15">
        <v>26</v>
      </c>
      <c r="AH26" s="15">
        <v>23.2</v>
      </c>
      <c r="AI26" s="14">
        <v>27.9</v>
      </c>
      <c r="AJ26" s="16">
        <f t="shared" si="5"/>
        <v>30.879166666666663</v>
      </c>
      <c r="AK26" s="13">
        <v>30.3</v>
      </c>
      <c r="AL26" s="15">
        <v>21.1</v>
      </c>
      <c r="AM26" s="15">
        <v>21.3</v>
      </c>
      <c r="AN26" s="15">
        <v>22.3</v>
      </c>
      <c r="AO26" s="15">
        <v>22.1</v>
      </c>
      <c r="AP26" s="15">
        <v>22.76</v>
      </c>
      <c r="AQ26" s="15">
        <v>21.8</v>
      </c>
      <c r="AR26" s="15">
        <v>21.65</v>
      </c>
      <c r="AS26" s="15">
        <v>22.7</v>
      </c>
      <c r="AT26" s="15">
        <v>26</v>
      </c>
      <c r="AU26" s="15">
        <v>25.9</v>
      </c>
      <c r="AV26" s="15">
        <v>24.1</v>
      </c>
      <c r="AW26" s="15">
        <v>22.1</v>
      </c>
      <c r="AX26" s="14">
        <v>25.2</v>
      </c>
    </row>
    <row r="27" spans="1:50" x14ac:dyDescent="0.2">
      <c r="A27" s="11" t="s">
        <v>67</v>
      </c>
      <c r="B27" s="17" t="s">
        <v>68</v>
      </c>
      <c r="C27" s="18">
        <f>IF(C35="not recorded","not recorded",C35/C$26*100)</f>
        <v>3.4021447721179627</v>
      </c>
      <c r="D27" s="19">
        <f>IF(D35="not recorded","not recorded",D35/D$26*100)</f>
        <v>3.6565934065934065</v>
      </c>
      <c r="E27" s="19">
        <f>IF(E35="not recorded","not recorded",E35/E$26*100)</f>
        <v>4.3278301886792452</v>
      </c>
      <c r="F27" s="19">
        <f>IF(F35="not recorded","not recorded",F35/F$26*100)</f>
        <v>5.6763285024154593</v>
      </c>
      <c r="G27" s="19">
        <f>IF(G35="not recorded","not recorded",G35/G$26*100)</f>
        <v>2.3905817174515236</v>
      </c>
      <c r="H27" s="19">
        <f>IF(H35="not recorded","not recorded",H35/H$26*100)</f>
        <v>5.7707317073170739</v>
      </c>
      <c r="I27" s="19">
        <f>IF(I35="not recorded","not recorded",I35/I$26*100)</f>
        <v>0.84090909090909094</v>
      </c>
      <c r="J27" s="19">
        <f>IF(J35="not recorded","not recorded",J35/J$26*100)</f>
        <v>5.2272727272727275</v>
      </c>
      <c r="K27" s="19">
        <f>IF(K35="not recorded","not recorded",K35/K$26*100)</f>
        <v>3.4137055837563457</v>
      </c>
      <c r="L27" s="20">
        <f t="shared" si="4"/>
        <v>3.8562330773903151</v>
      </c>
      <c r="M27" s="19">
        <f>IF(M35="not recorded","not recorded",M35/M$26*100)</f>
        <v>0.42622950819672134</v>
      </c>
      <c r="N27" s="19">
        <f>IF(N35="not recorded","not recorded",N35/N$26*100)</f>
        <v>2.7513227513227516</v>
      </c>
      <c r="O27" s="19">
        <f>IF(O35="not recorded","not recorded",O35/O$26*100)</f>
        <v>3.4621409921671025</v>
      </c>
      <c r="P27" s="19">
        <f>IF(P35="not recorded","not recorded",P35/P$26*100)</f>
        <v>2.1130742049469964</v>
      </c>
      <c r="Q27" s="19" t="str">
        <f>IF(Q35="not recorded","not recorded",Q35/Q$26*100)</f>
        <v>not recorded</v>
      </c>
      <c r="R27" s="19">
        <f>IF(R35="not recorded","not recorded",R35/R$26*100)</f>
        <v>0.85135135135135132</v>
      </c>
      <c r="S27" s="19">
        <f>IF(S35="not recorded","not recorded",S35/S$26*100)</f>
        <v>1.0463320463320465</v>
      </c>
      <c r="T27" s="19">
        <f>IF(T35="not recorded","not recorded",T35/T$26*100)</f>
        <v>1.6406249999999998</v>
      </c>
      <c r="U27" s="19">
        <f>IF(U35="not recorded","not recorded",U35/U$26*100)</f>
        <v>2.083076923076923</v>
      </c>
      <c r="V27" s="21">
        <f>IF(V35="not recorded","not recorded",V35/V$26*100)</f>
        <v>1.1535714285714287</v>
      </c>
      <c r="W27" s="18">
        <f>IF(W35="not recorded","not recorded",W35/W$26*100)</f>
        <v>2.6088082901554399</v>
      </c>
      <c r="X27" s="19">
        <f>IF(X35="not recorded","not recorded",X35/X$26*100)</f>
        <v>2.8308080808080804</v>
      </c>
      <c r="Y27" s="19">
        <f>IF(Y35="not recorded","not recorded",Y35/Y$26*100)</f>
        <v>5.936619718309859</v>
      </c>
      <c r="Z27" s="19" t="str">
        <f>IF(Z35="not recorded","not recorded",Z35/Z$26*100)</f>
        <v>not recorded</v>
      </c>
      <c r="AA27" s="19">
        <f>IF(AA35="not recorded","not recorded",AA35/AA$26*100)</f>
        <v>4.3448275862068959</v>
      </c>
      <c r="AB27" s="19">
        <f>IF(AB35="not recorded","not recorded",AB35/AB$26*100)</f>
        <v>3.031933979189092</v>
      </c>
      <c r="AC27" s="19">
        <f>IF(AC35="not recorded","not recorded",AC35/AC$26*100)</f>
        <v>3.9266487213997308</v>
      </c>
      <c r="AD27" s="19">
        <f>IF(AD35="not recorded","not recorded",AD35/AD$26*100)</f>
        <v>3.8502144506763445</v>
      </c>
      <c r="AE27" s="19">
        <f>IF(AE35="not recorded","not recorded",AE35/AE$26*100)</f>
        <v>1.7094972067039107</v>
      </c>
      <c r="AF27" s="19">
        <f>IF(AF35="not recorded","not recorded",AF35/AF$26*100)</f>
        <v>3.7906976744186047</v>
      </c>
      <c r="AG27" s="19" t="str">
        <f>IF(AG35="not recorded","not recorded",AG35/AG$26*100)</f>
        <v>not recorded</v>
      </c>
      <c r="AH27" s="19">
        <f>IF(AH35="not recorded","not recorded",AH35/AH$26*100)</f>
        <v>0.7931034482758621</v>
      </c>
      <c r="AI27" s="21">
        <f>IF(AI35="not recorded","not recorded",AI35/AI$26*100)</f>
        <v>1.666666666666667</v>
      </c>
      <c r="AJ27" s="20">
        <f t="shared" si="5"/>
        <v>3.1354387111645896</v>
      </c>
      <c r="AK27" s="18" t="str">
        <f>IF(AK35="not recorded","not recorded",AK35/AK$26*100)</f>
        <v>not recorded</v>
      </c>
      <c r="AL27" s="19">
        <f>IF(AL35="not recorded","not recorded",AL35/AL$26*100)</f>
        <v>0.976303317535545</v>
      </c>
      <c r="AM27" s="19">
        <f>IF(AM35="not recorded","not recorded",AM35/AM$26*100)</f>
        <v>0.59154929577464788</v>
      </c>
      <c r="AN27" s="19">
        <f>IF(AN35="not recorded","not recorded",AN35/AN$26*100)</f>
        <v>1.1793721973094171</v>
      </c>
      <c r="AO27" s="19">
        <f>IF(AO35="not recorded","not recorded",AO35/AO$26*100)</f>
        <v>0.167420814479638</v>
      </c>
      <c r="AP27" s="19">
        <f>IF(AP35="not recorded","not recorded",AP35/AP$26*100)</f>
        <v>1.8233743409490331</v>
      </c>
      <c r="AQ27" s="19">
        <f>IF(AQ35="not recorded","not recorded",AQ35/AQ$26*100)</f>
        <v>1.2522935779816513</v>
      </c>
      <c r="AR27" s="19">
        <f>IF(AR35="not recorded","not recorded",AR35/AR$26*100)</f>
        <v>0.99769053117782924</v>
      </c>
      <c r="AS27" s="19">
        <f>IF(AS35="not recorded","not recorded",AS35/AS$26*100)</f>
        <v>1.8281938325991189</v>
      </c>
      <c r="AT27" s="19" t="str">
        <f>IF(AT35="not recorded","not recorded",AT35/AT$26*100)</f>
        <v>not recorded</v>
      </c>
      <c r="AU27" s="19">
        <f>IF(AU35="not recorded","not recorded",AU35/AU$26*100)</f>
        <v>1.9498069498069499</v>
      </c>
      <c r="AV27" s="19">
        <f>IF(AV35="not recorded","not recorded",AV35/AV$26*100)</f>
        <v>1.4937759336099583</v>
      </c>
      <c r="AW27" s="19">
        <f>IF(AW35="not recorded","not recorded",AW35/AW$26*100)</f>
        <v>0.52941176470588236</v>
      </c>
      <c r="AX27" s="21">
        <f>IF(AX35="not recorded","not recorded",AX35/AX$26*100)</f>
        <v>1.3452380952380953</v>
      </c>
    </row>
    <row r="28" spans="1:50" x14ac:dyDescent="0.2">
      <c r="A28" s="11" t="s">
        <v>67</v>
      </c>
      <c r="B28" s="17" t="s">
        <v>69</v>
      </c>
      <c r="C28" s="22">
        <f>IF(C36="not recorded","not recorded",C36/C$26*100)</f>
        <v>1.1447721179624666</v>
      </c>
      <c r="D28" s="23">
        <f>IF(D36="not recorded","not recorded",D36/D$26*100)</f>
        <v>4.6401098901098905</v>
      </c>
      <c r="E28" s="23">
        <f>IF(E36="not recorded","not recorded",E36/E$26*100)</f>
        <v>4.2287735849056602</v>
      </c>
      <c r="F28" s="23">
        <f>IF(F36="not recorded","not recorded",F36/F$26*100)</f>
        <v>3.2995169082125608</v>
      </c>
      <c r="G28" s="23">
        <f>IF(G36="not recorded","not recorded",G36/G$26*100)</f>
        <v>1.4265927977839334</v>
      </c>
      <c r="H28" s="23">
        <f>IF(H36="not recorded","not recorded",H36/H$26*100)</f>
        <v>3.1878048780487807</v>
      </c>
      <c r="I28" s="23">
        <f>IF(I36="not recorded","not recorded",I36/I$26*100)</f>
        <v>0.75649350649350655</v>
      </c>
      <c r="J28" s="23">
        <f>IF(J36="not recorded","not recorded",J36/J$26*100)</f>
        <v>4.3014354066985652</v>
      </c>
      <c r="K28" s="23">
        <f>IF(K36="not recorded","not recorded",K36/K$26*100)</f>
        <v>1.8934010152284266</v>
      </c>
      <c r="L28" s="24">
        <f t="shared" si="4"/>
        <v>2.764322233938199</v>
      </c>
      <c r="M28" s="23">
        <f>IF(M36="not recorded","not recorded",M36/M$26*100)</f>
        <v>0.44672131147540989</v>
      </c>
      <c r="N28" s="23">
        <f>IF(N36="not recorded","not recorded",N36/N$26*100)</f>
        <v>2.9470899470899479</v>
      </c>
      <c r="O28" s="23">
        <f>IF(O36="not recorded","not recorded",O36/O$26*100)</f>
        <v>3.2193211488250655</v>
      </c>
      <c r="P28" s="23">
        <f>IF(P36="not recorded","not recorded",P36/P$26*100)</f>
        <v>1.0954063604240283</v>
      </c>
      <c r="Q28" s="23">
        <f>IF(Q36="not recorded","not recorded",Q36/Q$26*100)</f>
        <v>1.088560885608856</v>
      </c>
      <c r="R28" s="23">
        <f>IF(R36="not recorded","not recorded",R36/R$26*100)</f>
        <v>2.5243243243243243</v>
      </c>
      <c r="S28" s="23">
        <f>IF(S36="not recorded","not recorded",S36/S$26*100)</f>
        <v>1.111969111969112</v>
      </c>
      <c r="T28" s="23">
        <f>IF(T36="not recorded","not recorded",T36/T$26*100)</f>
        <v>1.02734375</v>
      </c>
      <c r="U28" s="23">
        <f>IF(U36="not recorded","not recorded",U36/U$26*100)</f>
        <v>1.4984615384615385</v>
      </c>
      <c r="V28" s="25">
        <f>IF(V36="not recorded","not recorded",V36/V$26*100)</f>
        <v>0.8</v>
      </c>
      <c r="W28" s="22">
        <f>IF(W36="not recorded","not recorded",W36/W$26*100)</f>
        <v>2.7901554404145079</v>
      </c>
      <c r="X28" s="23">
        <f>IF(X36="not recorded","not recorded",X36/X$26*100)</f>
        <v>2.5176767676767677</v>
      </c>
      <c r="Y28" s="23">
        <f>IF(Y36="not recorded","not recorded",Y36/Y$26*100)</f>
        <v>4.943661971830986</v>
      </c>
      <c r="Z28" s="23" t="str">
        <f>IF(Z36="not recorded","not recorded",Z36/Z$26*100)</f>
        <v>not recorded</v>
      </c>
      <c r="AA28" s="23">
        <f>IF(AA36="not recorded","not recorded",AA36/AA$26*100)</f>
        <v>3.4509283819628642</v>
      </c>
      <c r="AB28" s="23">
        <f>IF(AB36="not recorded","not recorded",AB36/AB$26*100)</f>
        <v>2.027269465374955</v>
      </c>
      <c r="AC28" s="23">
        <f>IF(AC36="not recorded","not recorded",AC36/AC$26*100)</f>
        <v>2.7456258411843875</v>
      </c>
      <c r="AD28" s="23">
        <f>IF(AD36="not recorded","not recorded",AD36/AD$26*100)</f>
        <v>2.5668096337842297</v>
      </c>
      <c r="AE28" s="23">
        <f>IF(AE36="not recorded","not recorded",AE36/AE$26*100)</f>
        <v>1.5121042830540037</v>
      </c>
      <c r="AF28" s="23">
        <f>IF(AF36="not recorded","not recorded",AF36/AF$26*100)</f>
        <v>1.8982558139534884</v>
      </c>
      <c r="AG28" s="23">
        <f>IF(AG36="not recorded","not recorded",AG36/AG$26*100)</f>
        <v>1.2461538461538462</v>
      </c>
      <c r="AH28" s="23">
        <f>IF(AH36="not recorded","not recorded",AH36/AH$26*100)</f>
        <v>0.98275862068965525</v>
      </c>
      <c r="AI28" s="25">
        <f>IF(AI36="not recorded","not recorded",AI36/AI$26*100)</f>
        <v>1.4086021505376345</v>
      </c>
      <c r="AJ28" s="24">
        <f t="shared" si="5"/>
        <v>2.3408335180514435</v>
      </c>
      <c r="AK28" s="22" t="str">
        <f>IF(AK36="not recorded","not recorded",AK36/AK$26*100)</f>
        <v>not recorded</v>
      </c>
      <c r="AL28" s="23">
        <f>IF(AL36="not recorded","not recorded",AL36/AL$26*100)</f>
        <v>1.2132701421800947</v>
      </c>
      <c r="AM28" s="23">
        <f>IF(AM36="not recorded","not recorded",AM36/AM$26*100)</f>
        <v>0.96244131455399051</v>
      </c>
      <c r="AN28" s="23">
        <f>IF(AN36="not recorded","not recorded",AN36/AN$26*100)</f>
        <v>0.97309417040358748</v>
      </c>
      <c r="AO28" s="23">
        <f>IF(AO36="not recorded","not recorded",AO36/AO$26*100)</f>
        <v>1.0316742081447963</v>
      </c>
      <c r="AP28" s="23">
        <f>IF(AP36="not recorded","not recorded",AP36/AP$26*100)</f>
        <v>1.5026362038664323</v>
      </c>
      <c r="AQ28" s="23">
        <f>IF(AQ36="not recorded","not recorded",AQ36/AQ$26*100)</f>
        <v>1.1467889908256879</v>
      </c>
      <c r="AR28" s="23">
        <f>IF(AR36="not recorded","not recorded",AR36/AR$26*100)</f>
        <v>1.3117782909930715</v>
      </c>
      <c r="AS28" s="23">
        <f>IF(AS36="not recorded","not recorded",AS36/AS$26*100)</f>
        <v>1.7797356828193833</v>
      </c>
      <c r="AT28" s="23">
        <f>IF(AT36="not recorded","not recorded",AT36/AT$26*100)</f>
        <v>1.1153846153846154</v>
      </c>
      <c r="AU28" s="23">
        <f>IF(AU36="not recorded","not recorded",AU36/AU$26*100)</f>
        <v>1.5598455598455601</v>
      </c>
      <c r="AV28" s="23">
        <f>IF(AV36="not recorded","not recorded",AV36/AV$26*100)</f>
        <v>1.9626556016597507</v>
      </c>
      <c r="AW28" s="23">
        <f>IF(AW36="not recorded","not recorded",AW36/AW$26*100)</f>
        <v>1.6289592760180993</v>
      </c>
      <c r="AX28" s="25">
        <f>IF(AX36="not recorded","not recorded",AX36/AX$26*100)</f>
        <v>1.2896825396825398</v>
      </c>
    </row>
    <row r="29" spans="1:50" x14ac:dyDescent="0.2">
      <c r="A29" s="11" t="s">
        <v>67</v>
      </c>
      <c r="B29" s="17" t="s">
        <v>70</v>
      </c>
      <c r="C29" s="22">
        <f>IF(C37="not recorded","not recorded",C37/C$26*100)</f>
        <v>0.61662198391420919</v>
      </c>
      <c r="D29" s="23">
        <f>IF(D37="not recorded","not recorded",D37/D$26*100)</f>
        <v>1.1346153846153846</v>
      </c>
      <c r="E29" s="23">
        <f>IF(E37="not recorded","not recorded",E37/E$26*100)</f>
        <v>0.78537735849056622</v>
      </c>
      <c r="F29" s="23">
        <f>IF(F37="not recorded","not recorded",F37/F$26*100)</f>
        <v>1.0990338164251208</v>
      </c>
      <c r="G29" s="23">
        <f>IF(G37="not recorded","not recorded",G37/G$26*100)</f>
        <v>0.24376731301939056</v>
      </c>
      <c r="H29" s="23">
        <f>IF(H37="not recorded","not recorded",H37/H$26*100)</f>
        <v>0.90243902439024382</v>
      </c>
      <c r="I29" s="23">
        <f>IF(I37="not recorded","not recorded",I37/I$26*100)</f>
        <v>0.24025974025974023</v>
      </c>
      <c r="J29" s="23">
        <f>IF(J37="not recorded","not recorded",J37/J$26*100)</f>
        <v>0.82296650717703346</v>
      </c>
      <c r="K29" s="23">
        <f>IF(K37="not recorded","not recorded",K37/K$26*100)</f>
        <v>0.8324873096446701</v>
      </c>
      <c r="L29" s="24">
        <f t="shared" si="4"/>
        <v>0.74195204865959552</v>
      </c>
      <c r="M29" s="23">
        <f>IF(M37="not recorded","not recorded",M37/M$26*100)</f>
        <v>0.1598360655737705</v>
      </c>
      <c r="N29" s="23">
        <f>IF(N37="not recorded","not recorded",N37/N$26*100)</f>
        <v>0.6243386243386243</v>
      </c>
      <c r="O29" s="23">
        <f>IF(O37="not recorded","not recorded",O37/O$26*100)</f>
        <v>2.0861618798955615</v>
      </c>
      <c r="P29" s="23">
        <f>IF(P37="not recorded","not recorded",P37/P$26*100)</f>
        <v>0.70318021201413428</v>
      </c>
      <c r="Q29" s="23">
        <f>IF(Q37="not recorded","not recorded",Q37/Q$26*100)</f>
        <v>0.45387453874538741</v>
      </c>
      <c r="R29" s="23">
        <f>IF(R37="not recorded","not recorded",R37/R$26*100)</f>
        <v>0.67567567567567566</v>
      </c>
      <c r="S29" s="23" t="str">
        <f>IF(S37="not recorded","not recorded",S37/S$26*100)</f>
        <v>not recorded</v>
      </c>
      <c r="T29" s="23">
        <f>IF(T37="not recorded","not recorded",T37/T$26*100)</f>
        <v>0.70703124999999989</v>
      </c>
      <c r="U29" s="23">
        <f>IF(U37="not recorded","not recorded",U37/U$26*100)</f>
        <v>0.52307692307692311</v>
      </c>
      <c r="V29" s="25">
        <f>IF(V37="not recorded","not recorded",V37/V$26*100)</f>
        <v>0.59642857142857142</v>
      </c>
      <c r="W29" s="22">
        <f>IF(W37="not recorded","not recorded",W37/W$26*100)</f>
        <v>1.4611398963730569</v>
      </c>
      <c r="X29" s="23">
        <f>IF(X37="not recorded","not recorded",X37/X$26*100)</f>
        <v>0.69696969696969702</v>
      </c>
      <c r="Y29" s="23">
        <f>IF(Y37="not recorded","not recorded",Y37/Y$26*100)</f>
        <v>1.9436619718309862</v>
      </c>
      <c r="Z29" s="23" t="str">
        <f>IF(Z37="not recorded","not recorded",Z37/Z$26*100)</f>
        <v>not recorded</v>
      </c>
      <c r="AA29" s="23">
        <f>IF(AA37="not recorded","not recorded",AA37/AA$26*100)</f>
        <v>1.1405835543766576</v>
      </c>
      <c r="AB29" s="23">
        <f>IF(AB37="not recorded","not recorded",AB37/AB$26*100)</f>
        <v>1.2450663796196626</v>
      </c>
      <c r="AC29" s="23">
        <f>IF(AC37="not recorded","not recorded",AC37/AC$26*100)</f>
        <v>0.90511440107671604</v>
      </c>
      <c r="AD29" s="23">
        <f>IF(AD37="not recorded","not recorded",AD37/AD$26*100)</f>
        <v>0.91388980534477071</v>
      </c>
      <c r="AE29" s="23">
        <f>IF(AE37="not recorded","not recorded",AE37/AE$26*100)</f>
        <v>0.54748603351955305</v>
      </c>
      <c r="AF29" s="23">
        <f>IF(AF37="not recorded","not recorded",AF37/AF$26*100)</f>
        <v>0.5901162790697676</v>
      </c>
      <c r="AG29" s="23">
        <f>IF(AG37="not recorded","not recorded",AG37/AG$26*100)</f>
        <v>0.33076923076923076</v>
      </c>
      <c r="AH29" s="23">
        <f>IF(AH37="not recorded","not recorded",AH37/AH$26*100)</f>
        <v>1.0517241379310345</v>
      </c>
      <c r="AI29" s="25">
        <f>IF(AI37="not recorded","not recorded",AI37/AI$26*100)</f>
        <v>0.89605734767025103</v>
      </c>
      <c r="AJ29" s="24">
        <f t="shared" si="5"/>
        <v>0.97688156121261527</v>
      </c>
      <c r="AK29" s="22">
        <f>IF(AK37="not recorded","not recorded",AK37/AK$26*100)</f>
        <v>0.87458745874587451</v>
      </c>
      <c r="AL29" s="23">
        <f>IF(AL37="not recorded","not recorded",AL37/AL$26*100)</f>
        <v>0.37440758293838861</v>
      </c>
      <c r="AM29" s="23">
        <f>IF(AM37="not recorded","not recorded",AM37/AM$26*100)</f>
        <v>0.60563380281690138</v>
      </c>
      <c r="AN29" s="23">
        <f>IF(AN37="not recorded","not recorded",AN37/AN$26*100)</f>
        <v>1.1614349775784754</v>
      </c>
      <c r="AO29" s="23">
        <f>IF(AO37="not recorded","not recorded",AO37/AO$26*100)</f>
        <v>0.5565610859728507</v>
      </c>
      <c r="AP29" s="23">
        <f>IF(AP37="not recorded","not recorded",AP37/AP$26*100)</f>
        <v>0.56678383128295251</v>
      </c>
      <c r="AQ29" s="23">
        <f>IF(AQ37="not recorded","not recorded",AQ37/AQ$26*100)</f>
        <v>0.52293577981651373</v>
      </c>
      <c r="AR29" s="23">
        <f>IF(AR37="not recorded","not recorded",AR37/AR$26*100)</f>
        <v>0.53117782909930722</v>
      </c>
      <c r="AS29" s="23">
        <f>IF(AS37="not recorded","not recorded",AS37/AS$26*100)</f>
        <v>0.84140969162995605</v>
      </c>
      <c r="AT29" s="23">
        <f>IF(AT37="not recorded","not recorded",AT37/AT$26*100)</f>
        <v>0.21153846153846154</v>
      </c>
      <c r="AU29" s="23">
        <f>IF(AU37="not recorded","not recorded",AU37/AU$26*100)</f>
        <v>0.87644787644787658</v>
      </c>
      <c r="AV29" s="23">
        <f>IF(AV37="not recorded","not recorded",AV37/AV$26*100)</f>
        <v>0.65145228215767637</v>
      </c>
      <c r="AW29" s="23">
        <f>IF(AW37="not recorded","not recorded",AW37/AW$26*100)</f>
        <v>0.61990950226244346</v>
      </c>
      <c r="AX29" s="25">
        <f>IF(AX37="not recorded","not recorded",AX37/AX$26*100)</f>
        <v>0.20634920634920634</v>
      </c>
    </row>
    <row r="30" spans="1:50" x14ac:dyDescent="0.2">
      <c r="A30" s="11" t="s">
        <v>67</v>
      </c>
      <c r="B30" s="17" t="s">
        <v>71</v>
      </c>
      <c r="C30" s="22">
        <f>IF(C38="not recorded","not recorded",C38/C$26*100)</f>
        <v>1.6032171581769437</v>
      </c>
      <c r="D30" s="23">
        <f>IF(D38="not recorded","not recorded",D38/D$26*100)</f>
        <v>0.93956043956043966</v>
      </c>
      <c r="E30" s="23">
        <f>IF(E38="not recorded","not recorded",E38/E$26*100)</f>
        <v>1.5919811320754718</v>
      </c>
      <c r="F30" s="23">
        <f>IF(F38="not recorded","not recorded",F38/F$26*100)</f>
        <v>1.2705314009661837</v>
      </c>
      <c r="G30" s="23">
        <f>IF(G38="not recorded","not recorded",G38/G$26*100)</f>
        <v>0.50692520775623262</v>
      </c>
      <c r="H30" s="23">
        <f>IF(H38="not recorded","not recorded",H38/H$26*100)</f>
        <v>1.3536585365853659</v>
      </c>
      <c r="I30" s="23">
        <f>IF(I38="not recorded","not recorded",I38/I$26*100)</f>
        <v>0.31818181818181818</v>
      </c>
      <c r="J30" s="23">
        <f>IF(J38="not recorded","not recorded",J38/J$26*100)</f>
        <v>1.327751196172249</v>
      </c>
      <c r="K30" s="23">
        <f>IF(K38="not recorded","not recorded",K38/K$26*100)</f>
        <v>1.3807106598984773</v>
      </c>
      <c r="L30" s="24">
        <f t="shared" si="4"/>
        <v>1.1436130610414645</v>
      </c>
      <c r="M30" s="23">
        <f>IF(M38="not recorded","not recorded",M38/M$26*100)</f>
        <v>0.19672131147540983</v>
      </c>
      <c r="N30" s="23">
        <f>IF(N38="not recorded","not recorded",N38/N$26*100)</f>
        <v>1.0132275132275133</v>
      </c>
      <c r="O30" s="23">
        <f>IF(O38="not recorded","not recorded",O38/O$26*100)</f>
        <v>1.2193211488250655</v>
      </c>
      <c r="P30" s="23">
        <f>IF(P38="not recorded","not recorded",P38/P$26*100)</f>
        <v>0.43462897526501765</v>
      </c>
      <c r="Q30" s="23">
        <f>IF(Q38="not recorded","not recorded",Q38/Q$26*100)</f>
        <v>0.31734317343173424</v>
      </c>
      <c r="R30" s="23">
        <f>IF(R38="not recorded","not recorded",R38/R$26*100)</f>
        <v>1.1486486486486485</v>
      </c>
      <c r="S30" s="23">
        <f>IF(S38="not recorded","not recorded",S38/S$26*100)</f>
        <v>0.40540540540540543</v>
      </c>
      <c r="T30" s="23">
        <f>IF(T38="not recorded","not recorded",T38/T$26*100)</f>
        <v>0.3125</v>
      </c>
      <c r="U30" s="23">
        <f>IF(U38="not recorded","not recorded",U38/U$26*100)</f>
        <v>0.8338461538461539</v>
      </c>
      <c r="V30" s="25">
        <f>IF(V38="not recorded","not recorded",V38/V$26*100)</f>
        <v>0.32500000000000001</v>
      </c>
      <c r="W30" s="22">
        <f>IF(W38="not recorded","not recorded",W38/W$26*100)</f>
        <v>1.4326424870466321</v>
      </c>
      <c r="X30" s="23" t="str">
        <f>IF(X38="not recorded","not recorded",X38/X$26*100)</f>
        <v>not recorded</v>
      </c>
      <c r="Y30" s="23">
        <f>IF(Y38="not recorded","not recorded",Y38/Y$26*100)</f>
        <v>2.0492957746478875</v>
      </c>
      <c r="Z30" s="23" t="str">
        <f>IF(Z38="not recorded","not recorded",Z38/Z$26*100)</f>
        <v>not recorded</v>
      </c>
      <c r="AA30" s="23">
        <f>IF(AA38="not recorded","not recorded",AA38/AA$26*100)</f>
        <v>2.2917771883289122</v>
      </c>
      <c r="AB30" s="23">
        <f>IF(AB38="not recorded","not recorded",AB38/AB$26*100)</f>
        <v>1.0082526013634734</v>
      </c>
      <c r="AC30" s="23">
        <f>IF(AC38="not recorded","not recorded",AC38/AC$26*100)</f>
        <v>1.7496635262449531</v>
      </c>
      <c r="AD30" s="23">
        <f>IF(AD38="not recorded","not recorded",AD38/AD$26*100)</f>
        <v>1.5539425932035631</v>
      </c>
      <c r="AE30" s="23">
        <f>IF(AE38="not recorded","not recorded",AE38/AE$26*100)</f>
        <v>0.70763500931098688</v>
      </c>
      <c r="AF30" s="23">
        <f>IF(AF38="not recorded","not recorded",AF38/AF$26*100)</f>
        <v>1.7354651162790695</v>
      </c>
      <c r="AG30" s="23">
        <f>IF(AG38="not recorded","not recorded",AG38/AG$26*100)</f>
        <v>0.49615384615384617</v>
      </c>
      <c r="AH30" s="23">
        <f>IF(AH38="not recorded","not recorded",AH38/AH$26*100)</f>
        <v>0.55172413793103448</v>
      </c>
      <c r="AI30" s="25">
        <f>IF(AI38="not recorded","not recorded",AI38/AI$26*100)</f>
        <v>1.3082437275985663</v>
      </c>
      <c r="AJ30" s="24">
        <f t="shared" si="5"/>
        <v>1.3531632734644476</v>
      </c>
      <c r="AK30" s="22">
        <f>IF(AK38="not recorded","not recorded",AK38/AK$26*100)</f>
        <v>1.6006600660066004</v>
      </c>
      <c r="AL30" s="23">
        <f>IF(AL38="not recorded","not recorded",AL38/AL$26*100)</f>
        <v>0.65876777251184837</v>
      </c>
      <c r="AM30" s="23">
        <f>IF(AM38="not recorded","not recorded",AM38/AM$26*100)</f>
        <v>0.40845070422535201</v>
      </c>
      <c r="AN30" s="23">
        <f>IF(AN38="not recorded","not recorded",AN38/AN$26*100)</f>
        <v>0.64125560538116577</v>
      </c>
      <c r="AO30" s="23">
        <f>IF(AO38="not recorded","not recorded",AO38/AO$26*100)</f>
        <v>0.47058823529411759</v>
      </c>
      <c r="AP30" s="23">
        <f>IF(AP38="not recorded","not recorded",AP38/AP$26*100)</f>
        <v>0.79964850615114225</v>
      </c>
      <c r="AQ30" s="23">
        <f>IF(AQ38="not recorded","not recorded",AQ38/AQ$26*100)</f>
        <v>0.59633027522935778</v>
      </c>
      <c r="AR30" s="23">
        <f>IF(AR38="not recorded","not recorded",AR38/AR$26*100)</f>
        <v>0.33256351039260967</v>
      </c>
      <c r="AS30" s="23">
        <f>IF(AS38="not recorded","not recorded",AS38/AS$26*100)</f>
        <v>0.65198237885462551</v>
      </c>
      <c r="AT30" s="23">
        <f>IF(AT38="not recorded","not recorded",AT38/AT$26*100)</f>
        <v>0.55769230769230771</v>
      </c>
      <c r="AU30" s="23">
        <f>IF(AU38="not recorded","not recorded",AU38/AU$26*100)</f>
        <v>0.82625482625482627</v>
      </c>
      <c r="AV30" s="23">
        <f>IF(AV38="not recorded","not recorded",AV38/AV$26*100)</f>
        <v>0.92946058091286299</v>
      </c>
      <c r="AW30" s="23">
        <f>IF(AW38="not recorded","not recorded",AW38/AW$26*100)</f>
        <v>0.5339366515837104</v>
      </c>
      <c r="AX30" s="25">
        <f>IF(AX38="not recorded","not recorded",AX38/AX$26*100)</f>
        <v>0.51587301587301593</v>
      </c>
    </row>
    <row r="31" spans="1:50" x14ac:dyDescent="0.2">
      <c r="A31" s="11" t="s">
        <v>67</v>
      </c>
      <c r="B31" s="17" t="s">
        <v>72</v>
      </c>
      <c r="C31" s="22">
        <f>IF(C39="not recorded","not recorded",C39/C$26*100)</f>
        <v>5.361930294906167E-2</v>
      </c>
      <c r="D31" s="23" t="str">
        <f>IF(D39="not recorded","not recorded",D39/D$26*100)</f>
        <v>not recorded</v>
      </c>
      <c r="E31" s="23" t="str">
        <f>IF(E39="not recorded","not recorded",E39/E$26*100)</f>
        <v>not recorded</v>
      </c>
      <c r="F31" s="23">
        <f>IF(F39="not recorded","not recorded",F39/F$26*100)</f>
        <v>6.7632850241545903E-2</v>
      </c>
      <c r="G31" s="23">
        <f>IF(G39="not recorded","not recorded",G39/G$26*100)</f>
        <v>3.8781163434903045E-2</v>
      </c>
      <c r="H31" s="23">
        <f>IF(H39="not recorded","not recorded",H39/H$26*100)</f>
        <v>5.1219512195121955E-2</v>
      </c>
      <c r="I31" s="23">
        <f>IF(I39="not recorded","not recorded",I39/I$26*100)</f>
        <v>1.6233766233766232E-2</v>
      </c>
      <c r="J31" s="23">
        <f>IF(J39="not recorded","not recorded",J39/J$26*100)</f>
        <v>0.14354066985645933</v>
      </c>
      <c r="K31" s="23">
        <f>IF(K39="not recorded","not recorded",K39/K$26*100)</f>
        <v>0.11928934010152284</v>
      </c>
      <c r="L31" s="24">
        <f t="shared" si="4"/>
        <v>7.0045229287482996E-2</v>
      </c>
      <c r="M31" s="23">
        <f>IF(M39="not recorded","not recorded",M39/M$26*100)</f>
        <v>3.2786885245901641E-2</v>
      </c>
      <c r="N31" s="23">
        <f>IF(N39="not recorded","not recorded",N39/N$26*100)</f>
        <v>0.17460317460317462</v>
      </c>
      <c r="O31" s="23">
        <f>IF(O39="not recorded","not recorded",O39/O$26*100)</f>
        <v>4.6997389033942558E-2</v>
      </c>
      <c r="P31" s="23">
        <f>IF(P39="not recorded","not recorded",P39/P$26*100)</f>
        <v>8.4805653710247356E-2</v>
      </c>
      <c r="Q31" s="23">
        <f>IF(Q39="not recorded","not recorded",Q39/Q$26*100)</f>
        <v>5.1660516605166053E-2</v>
      </c>
      <c r="R31" s="23">
        <f>IF(R39="not recorded","not recorded",R39/R$26*100)</f>
        <v>0.10270270270270269</v>
      </c>
      <c r="S31" s="23">
        <f>IF(S39="not recorded","not recorded",S39/S$26*100)</f>
        <v>3.4749034749034749E-2</v>
      </c>
      <c r="T31" s="23">
        <f>IF(T39="not recorded","not recorded",T39/T$26*100)</f>
        <v>3.5156249999999993E-2</v>
      </c>
      <c r="U31" s="23">
        <f>IF(U39="not recorded","not recorded",U39/U$26*100)</f>
        <v>8.3076923076923076E-2</v>
      </c>
      <c r="V31" s="25">
        <f>IF(V39="not recorded","not recorded",V39/V$26*100)</f>
        <v>2.8571428571428574E-2</v>
      </c>
      <c r="W31" s="22">
        <f>IF(W39="not recorded","not recorded",W39/W$26*100)</f>
        <v>0.17616580310880831</v>
      </c>
      <c r="X31" s="23">
        <f>IF(X39="not recorded","not recorded",X39/X$26*100)</f>
        <v>0.12373737373737373</v>
      </c>
      <c r="Y31" s="23">
        <f>IF(Y39="not recorded","not recorded",Y39/Y$26*100)</f>
        <v>0.21830985915492956</v>
      </c>
      <c r="Z31" s="23" t="str">
        <f>IF(Z39="not recorded","not recorded",Z39/Z$26*100)</f>
        <v>not recorded</v>
      </c>
      <c r="AA31" s="23">
        <f>IF(AA39="not recorded","not recorded",AA39/AA$26*100)</f>
        <v>0.33687002652519893</v>
      </c>
      <c r="AB31" s="23">
        <f>IF(AB39="not recorded","not recorded",AB39/AB$26*100)</f>
        <v>5.3821313240043051E-2</v>
      </c>
      <c r="AC31" s="23">
        <f>IF(AC39="not recorded","not recorded",AC39/AC$26*100)</f>
        <v>0.13122476446837147</v>
      </c>
      <c r="AD31" s="23">
        <f>IF(AD39="not recorded","not recorded",AD39/AD$26*100)</f>
        <v>0.17815902342461234</v>
      </c>
      <c r="AE31" s="23">
        <f>IF(AE39="not recorded","not recorded",AE39/AE$26*100)</f>
        <v>0.14152700186219738</v>
      </c>
      <c r="AF31" s="23">
        <f>IF(AF39="not recorded","not recorded",AF39/AF$26*100)</f>
        <v>0.13372093023255816</v>
      </c>
      <c r="AG31" s="23">
        <f>IF(AG39="not recorded","not recorded",AG39/AG$26*100)</f>
        <v>6.1538461538461542E-2</v>
      </c>
      <c r="AH31" s="23">
        <f>IF(AH39="not recorded","not recorded",AH39/AH$26*100)</f>
        <v>5.1724137931034482E-2</v>
      </c>
      <c r="AI31" s="25">
        <f>IF(AI39="not recorded","not recorded",AI39/AI$26*100)</f>
        <v>0.12903225806451613</v>
      </c>
      <c r="AJ31" s="24">
        <f t="shared" si="5"/>
        <v>0.14465257944067544</v>
      </c>
      <c r="AK31" s="22">
        <f>IF(AK39="not recorded","not recorded",AK39/AK$26*100)</f>
        <v>0.21452145214521454</v>
      </c>
      <c r="AL31" s="23">
        <f>IF(AL39="not recorded","not recorded",AL39/AL$26*100)</f>
        <v>0.15165876777251183</v>
      </c>
      <c r="AM31" s="23">
        <f>IF(AM39="not recorded","not recorded",AM39/AM$26*100)</f>
        <v>5.6338028169014086E-2</v>
      </c>
      <c r="AN31" s="23">
        <f>IF(AN39="not recorded","not recorded",AN39/AN$26*100)</f>
        <v>8.520179372197309E-2</v>
      </c>
      <c r="AO31" s="23">
        <f>IF(AO39="not recorded","not recorded",AO39/AO$26*100)</f>
        <v>8.5972850678733018E-2</v>
      </c>
      <c r="AP31" s="23">
        <f>IF(AP39="not recorded","not recorded",AP39/AP$26*100)</f>
        <v>8.7873462214411238E-2</v>
      </c>
      <c r="AQ31" s="23">
        <f>IF(AQ39="not recorded","not recorded",AQ39/AQ$26*100)</f>
        <v>4.1284403669724766E-2</v>
      </c>
      <c r="AR31" s="23">
        <f>IF(AR39="not recorded","not recorded",AR39/AR$26*100)</f>
        <v>0.12933025404157045</v>
      </c>
      <c r="AS31" s="23" t="str">
        <f>IF(AS39="not recorded","not recorded",AS39/AS$26*100)</f>
        <v>not recorded</v>
      </c>
      <c r="AT31" s="23" t="str">
        <f>IF(AT39="not recorded","not recorded",AT39/AT$26*100)</f>
        <v>not recorded</v>
      </c>
      <c r="AU31" s="23">
        <f>IF(AU39="not recorded","not recorded",AU39/AU$26*100)</f>
        <v>4.6332046332046337E-2</v>
      </c>
      <c r="AV31" s="23">
        <f>IF(AV39="not recorded","not recorded",AV39/AV$26*100)</f>
        <v>0.14107883817427386</v>
      </c>
      <c r="AW31" s="23">
        <f>IF(AW39="not recorded","not recorded",AW39/AW$26*100)</f>
        <v>8.5972850678733018E-2</v>
      </c>
      <c r="AX31" s="25">
        <f>IF(AX39="not recorded","not recorded",AX39/AX$26*100)</f>
        <v>5.9523809523809521E-2</v>
      </c>
    </row>
    <row r="32" spans="1:50" x14ac:dyDescent="0.2">
      <c r="A32" s="6" t="s">
        <v>67</v>
      </c>
      <c r="B32" s="26" t="s">
        <v>73</v>
      </c>
      <c r="C32" s="27">
        <f>IF(C40="not recorded","not recorded",C40/C$26*100)</f>
        <v>0.40214477211796246</v>
      </c>
      <c r="D32" s="28">
        <f>IF(D40="not recorded","not recorded",D40/D$26*100)</f>
        <v>0.67582417582417587</v>
      </c>
      <c r="E32" s="28">
        <f>IF(E40="not recorded","not recorded",E40/E$26*100)</f>
        <v>0.38915094339622647</v>
      </c>
      <c r="F32" s="28">
        <f>IF(F40="not recorded","not recorded",F40/F$26*100)</f>
        <v>0.3140096618357488</v>
      </c>
      <c r="G32" s="28">
        <f>IF(G40="not recorded","not recorded",G40/G$26*100)</f>
        <v>0.33240997229916897</v>
      </c>
      <c r="H32" s="28">
        <f>IF(H40="not recorded","not recorded",H40/H$26*100)</f>
        <v>0.35609756097560974</v>
      </c>
      <c r="I32" s="28">
        <f>IF(I40="not recorded","not recorded",I40/I$26*100)</f>
        <v>0.36038961038961043</v>
      </c>
      <c r="J32" s="28">
        <f>IF(J40="not recorded","not recorded",J40/J$26*100)</f>
        <v>0.30861244019138756</v>
      </c>
      <c r="K32" s="28">
        <f>IF(K40="not recorded","not recorded",K40/K$26*100)</f>
        <v>0.28680203045685282</v>
      </c>
      <c r="L32" s="29">
        <f t="shared" si="4"/>
        <v>0.38060457416519367</v>
      </c>
      <c r="M32" s="28">
        <f>IF(M40="not recorded","not recorded",M40/M$26*100)</f>
        <v>0.20901639344262293</v>
      </c>
      <c r="N32" s="28">
        <f>IF(N40="not recorded","not recorded",N40/N$26*100)</f>
        <v>0.4285714285714286</v>
      </c>
      <c r="O32" s="28">
        <f>IF(O40="not recorded","not recorded",O40/O$26*100)</f>
        <v>0.43864229765013063</v>
      </c>
      <c r="P32" s="28">
        <f>IF(P40="not recorded","not recorded",P40/P$26*100)</f>
        <v>0.30035335689045939</v>
      </c>
      <c r="Q32" s="28">
        <f>IF(Q40="not recorded","not recorded",Q40/Q$26*100)</f>
        <v>0.25830258302583026</v>
      </c>
      <c r="R32" s="28">
        <f>IF(R40="not recorded","not recorded",R40/R$26*100)</f>
        <v>0.30810810810810813</v>
      </c>
      <c r="S32" s="28">
        <f>IF(S40="not recorded","not recorded",S40/S$26*100)</f>
        <v>0.30501930501930502</v>
      </c>
      <c r="T32" s="28">
        <f>IF(T40="not recorded","not recorded",T40/T$26*100)</f>
        <v>0.41796874999999994</v>
      </c>
      <c r="U32" s="28">
        <f>IF(U40="not recorded","not recorded",U40/U$26*100)</f>
        <v>0.31692307692307692</v>
      </c>
      <c r="V32" s="30">
        <f>IF(V40="not recorded","not recorded",V40/V$26*100)</f>
        <v>0.25714285714285712</v>
      </c>
      <c r="W32" s="27">
        <f>IF(W40="not recorded","not recorded",W40/W$26*100)</f>
        <v>0.29533678756476683</v>
      </c>
      <c r="X32" s="28">
        <f>IF(X40="not recorded","not recorded",X40/X$26*100)</f>
        <v>0.27525252525252525</v>
      </c>
      <c r="Y32" s="28">
        <f>IF(Y40="not recorded","not recorded",Y40/Y$26*100)</f>
        <v>0.58450704225352113</v>
      </c>
      <c r="Z32" s="28" t="str">
        <f>IF(Z40="not recorded","not recorded",Z40/Z$26*100)</f>
        <v>not recorded</v>
      </c>
      <c r="AA32" s="28">
        <f>IF(AA40="not recorded","not recorded",AA40/AA$26*100)</f>
        <v>0.38992042440318297</v>
      </c>
      <c r="AB32" s="28">
        <f>IF(AB40="not recorded","not recorded",AB40/AB$26*100)</f>
        <v>0.35522066738428421</v>
      </c>
      <c r="AC32" s="28">
        <f>IF(AC40="not recorded","not recorded",AC40/AC$26*100)</f>
        <v>0.45087483176312249</v>
      </c>
      <c r="AD32" s="28">
        <f>IF(AD40="not recorded","not recorded",AD40/AD$26*100)</f>
        <v>0.49158693500494882</v>
      </c>
      <c r="AE32" s="28">
        <f>IF(AE40="not recorded","not recorded",AE40/AE$26*100)</f>
        <v>0.36871508379888268</v>
      </c>
      <c r="AF32" s="28">
        <f>IF(AF40="not recorded","not recorded",AF40/AF$26*100)</f>
        <v>0.31686046511627908</v>
      </c>
      <c r="AG32" s="28">
        <f>IF(AG40="not recorded","not recorded",AG40/AG$26*100)</f>
        <v>0.25769230769230766</v>
      </c>
      <c r="AH32" s="28">
        <f>IF(AH40="not recorded","not recorded",AH40/AH$26*100)</f>
        <v>0.30603448275862066</v>
      </c>
      <c r="AI32" s="30">
        <f>IF(AI40="not recorded","not recorded",AI40/AI$26*100)</f>
        <v>0.21146953405017918</v>
      </c>
      <c r="AJ32" s="29">
        <f t="shared" si="5"/>
        <v>0.35862259058688511</v>
      </c>
      <c r="AK32" s="27">
        <f>IF(AK40="not recorded","not recorded",AK40/AK$26*100)</f>
        <v>0.39273927392739266</v>
      </c>
      <c r="AL32" s="28">
        <f>IF(AL40="not recorded","not recorded",AL40/AL$26*100)</f>
        <v>0.23222748815165875</v>
      </c>
      <c r="AM32" s="28">
        <f>IF(AM40="not recorded","not recorded",AM40/AM$26*100)</f>
        <v>0.34741784037558682</v>
      </c>
      <c r="AN32" s="28">
        <f>IF(AN40="not recorded","not recorded",AN40/AN$26*100)</f>
        <v>1.2062780269058297</v>
      </c>
      <c r="AO32" s="28">
        <f>IF(AO40="not recorded","not recorded",AO40/AO$26*100)</f>
        <v>0.30769230769230771</v>
      </c>
      <c r="AP32" s="28">
        <f>IF(AP40="not recorded","not recorded",AP40/AP$26*100)</f>
        <v>0.3119507908611599</v>
      </c>
      <c r="AQ32" s="28">
        <f>IF(AQ40="not recorded","not recorded",AQ40/AQ$26*100)</f>
        <v>0.37155963302752293</v>
      </c>
      <c r="AR32" s="28">
        <f>IF(AR40="not recorded","not recorded",AR40/AR$26*100)</f>
        <v>0.3879907621247114</v>
      </c>
      <c r="AS32" s="28">
        <f>IF(AS40="not recorded","not recorded",AS40/AS$26*100)</f>
        <v>0.38325991189427311</v>
      </c>
      <c r="AT32" s="28">
        <f>IF(AT40="not recorded","not recorded",AT40/AT$26*100)</f>
        <v>0.22692307692307689</v>
      </c>
      <c r="AU32" s="28">
        <f>IF(AU40="not recorded","not recorded",AU40/AU$26*100)</f>
        <v>0.24324324324324328</v>
      </c>
      <c r="AV32" s="28">
        <f>IF(AV40="not recorded","not recorded",AV40/AV$26*100)</f>
        <v>0.29460580912863066</v>
      </c>
      <c r="AW32" s="28">
        <f>IF(AW40="not recorded","not recorded",AW40/AW$26*100)</f>
        <v>0.28054298642533937</v>
      </c>
      <c r="AX32" s="30">
        <f>IF(AX40="not recorded","not recorded",AX40/AX$26*100)</f>
        <v>0.27380952380952384</v>
      </c>
    </row>
    <row r="34" spans="1:50" x14ac:dyDescent="0.2">
      <c r="A34" s="1" t="s">
        <v>76</v>
      </c>
    </row>
    <row r="35" spans="1:50" x14ac:dyDescent="0.2">
      <c r="A35" s="2" t="s">
        <v>74</v>
      </c>
      <c r="B35" s="31" t="s">
        <v>68</v>
      </c>
      <c r="C35" s="2">
        <v>1.2689999999999999</v>
      </c>
      <c r="D35" s="3">
        <v>1.331</v>
      </c>
      <c r="E35" s="3">
        <v>1.835</v>
      </c>
      <c r="F35" s="3">
        <v>2.35</v>
      </c>
      <c r="G35" s="3">
        <v>0.86299999999999999</v>
      </c>
      <c r="H35" s="3">
        <v>2.3660000000000001</v>
      </c>
      <c r="I35" s="3">
        <v>0.25900000000000001</v>
      </c>
      <c r="J35" s="3">
        <v>2.1850000000000001</v>
      </c>
      <c r="K35" s="3">
        <v>1.345</v>
      </c>
      <c r="L35" s="20">
        <f>AVERAGE(C35:K35)</f>
        <v>1.5336666666666667</v>
      </c>
      <c r="M35" s="3">
        <v>0.104</v>
      </c>
      <c r="N35" s="3">
        <v>1.04</v>
      </c>
      <c r="O35" s="3">
        <v>1.3260000000000001</v>
      </c>
      <c r="P35" s="3">
        <v>0.59799999999999998</v>
      </c>
      <c r="Q35" s="3" t="s">
        <v>57</v>
      </c>
      <c r="R35" s="3">
        <v>0.315</v>
      </c>
      <c r="S35" s="3">
        <v>0.27100000000000002</v>
      </c>
      <c r="T35" s="3">
        <v>0.42</v>
      </c>
      <c r="U35" s="3">
        <v>0.67700000000000005</v>
      </c>
      <c r="V35" s="4">
        <v>0.32300000000000001</v>
      </c>
      <c r="W35" s="2">
        <v>1.0069999999999999</v>
      </c>
      <c r="X35" s="3">
        <v>1.121</v>
      </c>
      <c r="Y35" s="3">
        <v>1.6859999999999999</v>
      </c>
      <c r="Z35" s="3" t="s">
        <v>57</v>
      </c>
      <c r="AA35" s="3">
        <v>1.6379999999999999</v>
      </c>
      <c r="AB35" s="3">
        <v>0.84499999999999997</v>
      </c>
      <c r="AC35" s="3">
        <v>1.167</v>
      </c>
      <c r="AD35" s="3">
        <v>1.167</v>
      </c>
      <c r="AE35" s="3">
        <v>0.45900000000000002</v>
      </c>
      <c r="AF35" s="3">
        <v>1.304</v>
      </c>
      <c r="AG35" s="3" t="s">
        <v>57</v>
      </c>
      <c r="AH35" s="3">
        <v>0.184</v>
      </c>
      <c r="AI35" s="4">
        <v>0.46500000000000002</v>
      </c>
      <c r="AJ35" s="20">
        <f>AVERAGE(W35:AI35)</f>
        <v>1.0039090909090909</v>
      </c>
      <c r="AK35" s="2" t="s">
        <v>57</v>
      </c>
      <c r="AL35" s="3">
        <v>0.20599999999999999</v>
      </c>
      <c r="AM35" s="3">
        <v>0.126</v>
      </c>
      <c r="AN35" s="3">
        <v>0.26300000000000001</v>
      </c>
      <c r="AO35" s="3">
        <v>3.6999999999999998E-2</v>
      </c>
      <c r="AP35" s="3">
        <v>0.41499999999999998</v>
      </c>
      <c r="AQ35" s="3">
        <v>0.27300000000000002</v>
      </c>
      <c r="AR35" s="3">
        <v>0.216</v>
      </c>
      <c r="AS35" s="3">
        <v>0.41499999999999998</v>
      </c>
      <c r="AT35" s="3" t="s">
        <v>57</v>
      </c>
      <c r="AU35" s="3">
        <v>0.505</v>
      </c>
      <c r="AV35" s="3">
        <v>0.36</v>
      </c>
      <c r="AW35" s="3">
        <v>0.11700000000000001</v>
      </c>
      <c r="AX35" s="4">
        <v>0.33900000000000002</v>
      </c>
    </row>
    <row r="36" spans="1:50" x14ac:dyDescent="0.2">
      <c r="A36" s="11" t="s">
        <v>74</v>
      </c>
      <c r="B36" s="17" t="s">
        <v>69</v>
      </c>
      <c r="C36" s="11">
        <v>0.42699999999999999</v>
      </c>
      <c r="D36">
        <v>1.6890000000000001</v>
      </c>
      <c r="E36">
        <v>1.7929999999999999</v>
      </c>
      <c r="F36">
        <v>1.3660000000000001</v>
      </c>
      <c r="G36">
        <v>0.51500000000000001</v>
      </c>
      <c r="H36">
        <v>1.3069999999999999</v>
      </c>
      <c r="I36">
        <v>0.23300000000000001</v>
      </c>
      <c r="J36">
        <v>1.798</v>
      </c>
      <c r="K36">
        <v>0.746</v>
      </c>
      <c r="L36" s="24">
        <f>AVERAGE(C36:K36)</f>
        <v>1.0971111111111111</v>
      </c>
      <c r="M36">
        <v>0.109</v>
      </c>
      <c r="N36">
        <v>1.1140000000000001</v>
      </c>
      <c r="O36">
        <v>1.2330000000000001</v>
      </c>
      <c r="P36">
        <v>0.31</v>
      </c>
      <c r="Q36">
        <v>0.29499999999999998</v>
      </c>
      <c r="R36">
        <v>0.93400000000000005</v>
      </c>
      <c r="S36">
        <v>0.28799999999999998</v>
      </c>
      <c r="T36">
        <v>0.26300000000000001</v>
      </c>
      <c r="U36">
        <v>0.48699999999999999</v>
      </c>
      <c r="V36" s="5">
        <v>0.224</v>
      </c>
      <c r="W36" s="11">
        <v>1.077</v>
      </c>
      <c r="X36">
        <v>0.997</v>
      </c>
      <c r="Y36">
        <v>1.4039999999999999</v>
      </c>
      <c r="Z36" t="s">
        <v>57</v>
      </c>
      <c r="AA36">
        <v>1.3009999999999999</v>
      </c>
      <c r="AB36">
        <v>0.56499999999999995</v>
      </c>
      <c r="AC36">
        <v>0.81599999999999995</v>
      </c>
      <c r="AD36">
        <v>0.77800000000000002</v>
      </c>
      <c r="AE36">
        <v>0.40600000000000003</v>
      </c>
      <c r="AF36">
        <v>0.65300000000000002</v>
      </c>
      <c r="AG36">
        <v>0.32400000000000001</v>
      </c>
      <c r="AH36">
        <v>0.22800000000000001</v>
      </c>
      <c r="AI36" s="5">
        <v>0.39300000000000002</v>
      </c>
      <c r="AJ36" s="24">
        <f>AVERAGE(W36:AI36)</f>
        <v>0.74516666666666653</v>
      </c>
      <c r="AK36" s="11" t="s">
        <v>57</v>
      </c>
      <c r="AL36">
        <v>0.25600000000000001</v>
      </c>
      <c r="AM36">
        <v>0.20499999999999999</v>
      </c>
      <c r="AN36">
        <v>0.217</v>
      </c>
      <c r="AO36">
        <v>0.22800000000000001</v>
      </c>
      <c r="AP36">
        <v>0.34200000000000003</v>
      </c>
      <c r="AQ36">
        <v>0.25</v>
      </c>
      <c r="AR36">
        <v>0.28399999999999997</v>
      </c>
      <c r="AS36">
        <v>0.40400000000000003</v>
      </c>
      <c r="AT36">
        <v>0.28999999999999998</v>
      </c>
      <c r="AU36">
        <v>0.40400000000000003</v>
      </c>
      <c r="AV36">
        <v>0.47299999999999998</v>
      </c>
      <c r="AW36">
        <v>0.36</v>
      </c>
      <c r="AX36" s="5">
        <v>0.32500000000000001</v>
      </c>
    </row>
    <row r="37" spans="1:50" x14ac:dyDescent="0.2">
      <c r="A37" s="11" t="s">
        <v>74</v>
      </c>
      <c r="B37" s="17" t="s">
        <v>70</v>
      </c>
      <c r="C37" s="11">
        <v>0.23</v>
      </c>
      <c r="D37">
        <v>0.41299999999999998</v>
      </c>
      <c r="E37">
        <v>0.33300000000000002</v>
      </c>
      <c r="F37">
        <v>0.45500000000000002</v>
      </c>
      <c r="G37">
        <v>8.7999999999999995E-2</v>
      </c>
      <c r="H37">
        <v>0.37</v>
      </c>
      <c r="I37">
        <v>7.3999999999999996E-2</v>
      </c>
      <c r="J37">
        <v>0.34399999999999997</v>
      </c>
      <c r="K37">
        <v>0.32800000000000001</v>
      </c>
      <c r="L37" s="24">
        <f>AVERAGE(C37:K37)</f>
        <v>0.2927777777777778</v>
      </c>
      <c r="M37">
        <v>3.9E-2</v>
      </c>
      <c r="N37">
        <v>0.23599999999999999</v>
      </c>
      <c r="O37">
        <v>0.79900000000000004</v>
      </c>
      <c r="P37">
        <v>0.19900000000000001</v>
      </c>
      <c r="Q37">
        <v>0.123</v>
      </c>
      <c r="R37">
        <v>0.25</v>
      </c>
      <c r="S37" t="s">
        <v>57</v>
      </c>
      <c r="T37">
        <v>0.18099999999999999</v>
      </c>
      <c r="U37">
        <v>0.17</v>
      </c>
      <c r="V37" s="5">
        <v>0.16700000000000001</v>
      </c>
      <c r="W37" s="11">
        <v>0.56399999999999995</v>
      </c>
      <c r="X37">
        <v>0.27600000000000002</v>
      </c>
      <c r="Y37">
        <v>0.55200000000000005</v>
      </c>
      <c r="Z37" t="s">
        <v>57</v>
      </c>
      <c r="AA37">
        <v>0.43</v>
      </c>
      <c r="AB37">
        <v>0.34699999999999998</v>
      </c>
      <c r="AC37">
        <v>0.26900000000000002</v>
      </c>
      <c r="AD37">
        <v>0.27700000000000002</v>
      </c>
      <c r="AE37">
        <v>0.14699999999999999</v>
      </c>
      <c r="AF37">
        <v>0.20300000000000001</v>
      </c>
      <c r="AG37">
        <v>8.5999999999999993E-2</v>
      </c>
      <c r="AH37">
        <v>0.24399999999999999</v>
      </c>
      <c r="AI37" s="5">
        <v>0.25</v>
      </c>
      <c r="AJ37" s="24">
        <f>AVERAGE(W37:AI37)</f>
        <v>0.30374999999999996</v>
      </c>
      <c r="AK37" s="11">
        <v>0.26500000000000001</v>
      </c>
      <c r="AL37">
        <v>7.9000000000000001E-2</v>
      </c>
      <c r="AM37">
        <v>0.129</v>
      </c>
      <c r="AN37">
        <v>0.25900000000000001</v>
      </c>
      <c r="AO37">
        <v>0.123</v>
      </c>
      <c r="AP37">
        <v>0.129</v>
      </c>
      <c r="AQ37">
        <v>0.114</v>
      </c>
      <c r="AR37">
        <v>0.115</v>
      </c>
      <c r="AS37">
        <v>0.191</v>
      </c>
      <c r="AT37">
        <v>5.5E-2</v>
      </c>
      <c r="AU37">
        <v>0.22700000000000001</v>
      </c>
      <c r="AV37">
        <v>0.157</v>
      </c>
      <c r="AW37">
        <v>0.13700000000000001</v>
      </c>
      <c r="AX37" s="5">
        <v>5.1999999999999998E-2</v>
      </c>
    </row>
    <row r="38" spans="1:50" x14ac:dyDescent="0.2">
      <c r="A38" s="11" t="s">
        <v>74</v>
      </c>
      <c r="B38" s="17" t="s">
        <v>71</v>
      </c>
      <c r="C38" s="11">
        <v>0.59799999999999998</v>
      </c>
      <c r="D38">
        <v>0.34200000000000003</v>
      </c>
      <c r="E38">
        <v>0.67500000000000004</v>
      </c>
      <c r="F38">
        <v>0.52600000000000002</v>
      </c>
      <c r="G38">
        <v>0.183</v>
      </c>
      <c r="H38">
        <v>0.55500000000000005</v>
      </c>
      <c r="I38">
        <v>9.8000000000000004E-2</v>
      </c>
      <c r="J38">
        <v>0.55500000000000005</v>
      </c>
      <c r="K38">
        <v>0.54400000000000004</v>
      </c>
      <c r="L38" s="24">
        <f>AVERAGE(C38:K38)</f>
        <v>0.45288888888888895</v>
      </c>
      <c r="M38">
        <v>4.8000000000000001E-2</v>
      </c>
      <c r="N38">
        <v>0.38300000000000001</v>
      </c>
      <c r="O38">
        <v>0.46700000000000003</v>
      </c>
      <c r="P38">
        <v>0.123</v>
      </c>
      <c r="Q38">
        <v>8.5999999999999993E-2</v>
      </c>
      <c r="R38">
        <v>0.42499999999999999</v>
      </c>
      <c r="S38">
        <v>0.105</v>
      </c>
      <c r="T38">
        <v>0.08</v>
      </c>
      <c r="U38">
        <v>0.27100000000000002</v>
      </c>
      <c r="V38" s="5">
        <v>9.0999999999999998E-2</v>
      </c>
      <c r="W38" s="11">
        <v>0.55300000000000005</v>
      </c>
      <c r="X38" t="s">
        <v>57</v>
      </c>
      <c r="Y38">
        <v>0.58199999999999996</v>
      </c>
      <c r="Z38" t="s">
        <v>57</v>
      </c>
      <c r="AA38">
        <v>0.86399999999999999</v>
      </c>
      <c r="AB38">
        <v>0.28100000000000003</v>
      </c>
      <c r="AC38">
        <v>0.52</v>
      </c>
      <c r="AD38">
        <v>0.47099999999999997</v>
      </c>
      <c r="AE38">
        <v>0.19</v>
      </c>
      <c r="AF38">
        <v>0.59699999999999998</v>
      </c>
      <c r="AG38">
        <v>0.129</v>
      </c>
      <c r="AH38">
        <v>0.128</v>
      </c>
      <c r="AI38" s="5">
        <v>0.36499999999999999</v>
      </c>
      <c r="AJ38" s="24">
        <f>AVERAGE(W38:AI38)</f>
        <v>0.42545454545454542</v>
      </c>
      <c r="AK38" s="11">
        <v>0.48499999999999999</v>
      </c>
      <c r="AL38">
        <v>0.13900000000000001</v>
      </c>
      <c r="AM38">
        <v>8.6999999999999994E-2</v>
      </c>
      <c r="AN38">
        <v>0.14299999999999999</v>
      </c>
      <c r="AO38">
        <v>0.104</v>
      </c>
      <c r="AP38">
        <v>0.182</v>
      </c>
      <c r="AQ38">
        <v>0.13</v>
      </c>
      <c r="AR38">
        <v>7.1999999999999995E-2</v>
      </c>
      <c r="AS38">
        <v>0.14799999999999999</v>
      </c>
      <c r="AT38">
        <v>0.14499999999999999</v>
      </c>
      <c r="AU38">
        <v>0.214</v>
      </c>
      <c r="AV38">
        <v>0.224</v>
      </c>
      <c r="AW38">
        <v>0.11799999999999999</v>
      </c>
      <c r="AX38" s="5">
        <v>0.13</v>
      </c>
    </row>
    <row r="39" spans="1:50" x14ac:dyDescent="0.2">
      <c r="A39" s="11" t="s">
        <v>74</v>
      </c>
      <c r="B39" s="17" t="s">
        <v>72</v>
      </c>
      <c r="C39" s="11">
        <v>0.02</v>
      </c>
      <c r="D39" t="s">
        <v>57</v>
      </c>
      <c r="E39" t="s">
        <v>57</v>
      </c>
      <c r="F39">
        <v>2.8000000000000001E-2</v>
      </c>
      <c r="G39">
        <v>1.4E-2</v>
      </c>
      <c r="H39">
        <v>2.1000000000000001E-2</v>
      </c>
      <c r="I39">
        <v>5.0000000000000001E-3</v>
      </c>
      <c r="J39">
        <v>0.06</v>
      </c>
      <c r="K39">
        <v>4.7E-2</v>
      </c>
      <c r="L39" s="24">
        <f>AVERAGE(C39:K39)</f>
        <v>2.7857142857142858E-2</v>
      </c>
      <c r="M39">
        <v>8.0000000000000002E-3</v>
      </c>
      <c r="N39">
        <v>6.6000000000000003E-2</v>
      </c>
      <c r="O39">
        <v>1.7999999999999999E-2</v>
      </c>
      <c r="P39">
        <v>2.4E-2</v>
      </c>
      <c r="Q39">
        <v>1.4E-2</v>
      </c>
      <c r="R39">
        <v>3.7999999999999999E-2</v>
      </c>
      <c r="S39">
        <v>8.9999999999999993E-3</v>
      </c>
      <c r="T39">
        <v>8.9999999999999993E-3</v>
      </c>
      <c r="U39">
        <v>2.7E-2</v>
      </c>
      <c r="V39" s="5">
        <v>8.0000000000000002E-3</v>
      </c>
      <c r="W39" s="11">
        <v>6.8000000000000005E-2</v>
      </c>
      <c r="X39">
        <v>4.9000000000000002E-2</v>
      </c>
      <c r="Y39">
        <v>6.2E-2</v>
      </c>
      <c r="Z39" t="s">
        <v>57</v>
      </c>
      <c r="AA39">
        <v>0.127</v>
      </c>
      <c r="AB39">
        <v>1.4999999999999999E-2</v>
      </c>
      <c r="AC39">
        <v>3.9E-2</v>
      </c>
      <c r="AD39">
        <v>5.3999999999999999E-2</v>
      </c>
      <c r="AE39">
        <v>3.7999999999999999E-2</v>
      </c>
      <c r="AF39">
        <v>4.5999999999999999E-2</v>
      </c>
      <c r="AG39">
        <v>1.6E-2</v>
      </c>
      <c r="AH39">
        <v>1.2E-2</v>
      </c>
      <c r="AI39" s="5">
        <v>3.5999999999999997E-2</v>
      </c>
      <c r="AJ39" s="24">
        <f>AVERAGE(W39:AI39)</f>
        <v>4.6833333333333331E-2</v>
      </c>
      <c r="AK39" s="11">
        <v>6.5000000000000002E-2</v>
      </c>
      <c r="AL39">
        <v>3.2000000000000001E-2</v>
      </c>
      <c r="AM39">
        <v>1.2E-2</v>
      </c>
      <c r="AN39">
        <v>1.9E-2</v>
      </c>
      <c r="AO39">
        <v>1.9E-2</v>
      </c>
      <c r="AP39">
        <v>0.02</v>
      </c>
      <c r="AQ39">
        <v>8.9999999999999993E-3</v>
      </c>
      <c r="AR39">
        <v>2.8000000000000001E-2</v>
      </c>
      <c r="AS39" t="s">
        <v>57</v>
      </c>
      <c r="AT39" t="s">
        <v>57</v>
      </c>
      <c r="AU39">
        <v>1.2E-2</v>
      </c>
      <c r="AV39">
        <v>3.4000000000000002E-2</v>
      </c>
      <c r="AW39">
        <v>1.9E-2</v>
      </c>
      <c r="AX39" s="5">
        <v>1.4999999999999999E-2</v>
      </c>
    </row>
    <row r="40" spans="1:50" x14ac:dyDescent="0.2">
      <c r="A40" s="6" t="s">
        <v>74</v>
      </c>
      <c r="B40" s="26" t="s">
        <v>73</v>
      </c>
      <c r="C40" s="6">
        <v>0.15</v>
      </c>
      <c r="D40" s="7">
        <v>0.246</v>
      </c>
      <c r="E40" s="7">
        <v>0.16500000000000001</v>
      </c>
      <c r="F40" s="7">
        <v>0.13</v>
      </c>
      <c r="G40" s="7">
        <v>0.12</v>
      </c>
      <c r="H40" s="7">
        <v>0.14599999999999999</v>
      </c>
      <c r="I40" s="7">
        <v>0.111</v>
      </c>
      <c r="J40" s="7">
        <v>0.129</v>
      </c>
      <c r="K40" s="7">
        <v>0.113</v>
      </c>
      <c r="L40" s="29">
        <f>AVERAGE(C40:K40)</f>
        <v>0.14555555555555555</v>
      </c>
      <c r="M40" s="7">
        <v>5.0999999999999997E-2</v>
      </c>
      <c r="N40" s="7">
        <v>0.16200000000000001</v>
      </c>
      <c r="O40" s="7">
        <v>0.16800000000000001</v>
      </c>
      <c r="P40" s="7">
        <v>8.5000000000000006E-2</v>
      </c>
      <c r="Q40" s="7">
        <v>7.0000000000000007E-2</v>
      </c>
      <c r="R40" s="7">
        <v>0.114</v>
      </c>
      <c r="S40" s="7">
        <v>7.9000000000000001E-2</v>
      </c>
      <c r="T40" s="7">
        <v>0.107</v>
      </c>
      <c r="U40" s="7">
        <v>0.10299999999999999</v>
      </c>
      <c r="V40" s="8">
        <v>7.1999999999999995E-2</v>
      </c>
      <c r="W40" s="6">
        <v>0.114</v>
      </c>
      <c r="X40" s="7">
        <v>0.109</v>
      </c>
      <c r="Y40" s="7">
        <v>0.16600000000000001</v>
      </c>
      <c r="Z40" s="7" t="s">
        <v>57</v>
      </c>
      <c r="AA40" s="7">
        <v>0.14699999999999999</v>
      </c>
      <c r="AB40" s="7">
        <v>9.9000000000000005E-2</v>
      </c>
      <c r="AC40" s="7">
        <v>0.13400000000000001</v>
      </c>
      <c r="AD40" s="7">
        <v>0.14899999999999999</v>
      </c>
      <c r="AE40" s="7">
        <v>9.9000000000000005E-2</v>
      </c>
      <c r="AF40" s="7">
        <v>0.109</v>
      </c>
      <c r="AG40" s="7">
        <v>6.7000000000000004E-2</v>
      </c>
      <c r="AH40" s="7">
        <v>7.0999999999999994E-2</v>
      </c>
      <c r="AI40" s="8">
        <v>5.8999999999999997E-2</v>
      </c>
      <c r="AJ40" s="29">
        <f>AVERAGE(W40:AI40)</f>
        <v>0.11025</v>
      </c>
      <c r="AK40" s="6">
        <v>0.11899999999999999</v>
      </c>
      <c r="AL40" s="7">
        <v>4.9000000000000002E-2</v>
      </c>
      <c r="AM40" s="7">
        <v>7.3999999999999996E-2</v>
      </c>
      <c r="AN40" s="7">
        <v>0.26900000000000002</v>
      </c>
      <c r="AO40" s="7">
        <v>6.8000000000000005E-2</v>
      </c>
      <c r="AP40" s="7">
        <v>7.0999999999999994E-2</v>
      </c>
      <c r="AQ40" s="7">
        <v>8.1000000000000003E-2</v>
      </c>
      <c r="AR40" s="7">
        <v>8.4000000000000005E-2</v>
      </c>
      <c r="AS40" s="7">
        <v>8.6999999999999994E-2</v>
      </c>
      <c r="AT40" s="7">
        <v>5.8999999999999997E-2</v>
      </c>
      <c r="AU40" s="7">
        <v>6.3E-2</v>
      </c>
      <c r="AV40" s="7">
        <v>7.0999999999999994E-2</v>
      </c>
      <c r="AW40" s="7">
        <v>6.2E-2</v>
      </c>
      <c r="AX40" s="8">
        <v>6.9000000000000006E-2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Figures 8A-D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2023-04-13T08:59:41Z</dcterms:created>
  <dcterms:modified xsi:type="dcterms:W3CDTF">2023-04-13T09:02:30Z</dcterms:modified>
</cp:coreProperties>
</file>